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r. 1" sheetId="1" r:id="rId1"/>
    <sheet name="str.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<sst xmlns="http://schemas.openxmlformats.org/spreadsheetml/2006/main" count="159" uniqueCount="147">
  <si>
    <t>NÁVRH ZÁVĚREČNÉHO ÚČTU OBCE VOLENICE</t>
  </si>
  <si>
    <t>schválený rozpočet</t>
  </si>
  <si>
    <t>upravený rozpočet</t>
  </si>
  <si>
    <t>skutečnost</t>
  </si>
  <si>
    <t>daňové příjmy</t>
  </si>
  <si>
    <t>nedaňové příjmy</t>
  </si>
  <si>
    <t>kapitálové příjmy</t>
  </si>
  <si>
    <t>přijaté dotace</t>
  </si>
  <si>
    <t>příjmy celkem</t>
  </si>
  <si>
    <t>běžné výdaje</t>
  </si>
  <si>
    <t>kapitálové výdaje</t>
  </si>
  <si>
    <t>výdaje celkem</t>
  </si>
  <si>
    <t>Výnosy celkem:</t>
  </si>
  <si>
    <t>z toho příspěvek obce:</t>
  </si>
  <si>
    <t>Náklady celkem:</t>
  </si>
  <si>
    <t>Hospodářský výsledek:</t>
  </si>
  <si>
    <t>UZ</t>
  </si>
  <si>
    <t>organizace</t>
  </si>
  <si>
    <t>výše příspěvku</t>
  </si>
  <si>
    <t>Přezkoumání hospodaření obce bylo provedeno na základě žádosti obce a v souladu se zákonem</t>
  </si>
  <si>
    <t>ve dnech</t>
  </si>
  <si>
    <t>PO</t>
  </si>
  <si>
    <t>ST</t>
  </si>
  <si>
    <t>PÁ</t>
  </si>
  <si>
    <t>Vyvěšeno:</t>
  </si>
  <si>
    <t>Sejmuto:</t>
  </si>
  <si>
    <t>Bylo vyvěšeno na úřední desce i v elektronické podobě na stránkách Obce Volenice, dle § 17</t>
  </si>
  <si>
    <t>odst. 6 zákona č. 250/2000 Sb.</t>
  </si>
  <si>
    <t>Schváleno:</t>
  </si>
  <si>
    <t>zpracovala:  Eva Zemenová, účetní</t>
  </si>
  <si>
    <t>Starosta:   Karel Papež</t>
  </si>
  <si>
    <t xml:space="preserve">VÝDAJE  </t>
  </si>
  <si>
    <t>PŘÍJMY</t>
  </si>
  <si>
    <t xml:space="preserve">k závěrečnému účtu a je k nahlédnutí na obecním úřadě. </t>
  </si>
  <si>
    <t>FINANCOVÁNÍ</t>
  </si>
  <si>
    <t>změna na bank.účtech</t>
  </si>
  <si>
    <t>splátky půjčených prostř.</t>
  </si>
  <si>
    <t>financování celkem</t>
  </si>
  <si>
    <t>Všechny dotace byly řádně vyúčtovány.</t>
  </si>
  <si>
    <t>Kč</t>
  </si>
  <si>
    <t>Na základě zákona č. 250/2000 Sb., o rozpočtových pravidlech územních rozpočtů</t>
  </si>
  <si>
    <t>2) Rozpočet obce</t>
  </si>
  <si>
    <t xml:space="preserve">příjmy a nové nepředvídatelné výdaje. Rovněž byly provedeny přesuny rozpočtových prostředků </t>
  </si>
  <si>
    <t>3) Hospodaření s majetkem obce</t>
  </si>
  <si>
    <t xml:space="preserve">ve "Výkazu pro hodnocení plnění rozpočtu územních samosprávných celků, </t>
  </si>
  <si>
    <t>účtu.</t>
  </si>
  <si>
    <t>5) Tvorba a použití peněžních fondů</t>
  </si>
  <si>
    <t>KB Strakonice</t>
  </si>
  <si>
    <t>ČS Strakonice</t>
  </si>
  <si>
    <t>ČNB Č.Budějovice</t>
  </si>
  <si>
    <t>CELKEM</t>
  </si>
  <si>
    <t>7) Cizí protředky - přehled čerpání a splátek úvěrů a půjček</t>
  </si>
  <si>
    <t>8) Hospodaření příspěvkových organizací - ZŠ a MŠ Volenice</t>
  </si>
  <si>
    <t>ekonomického odboru, oddělení přezkumu a metodiky hospodaření obcí.</t>
  </si>
  <si>
    <t>s ohledem na skutečné výdaje. V rozpočtových změnách byly zohledněny i získané dotace.</t>
  </si>
  <si>
    <t xml:space="preserve">Údaje o schváleném rozpočtu, upraveném rozpočtu a plnění rozpočtu jsou uvedeny v podrobném členění </t>
  </si>
  <si>
    <t>S celým obsahem závěrečného účtu je možné se seznámit v kanceláři Úřadu obce Volenice</t>
  </si>
  <si>
    <t>ČS a.s.</t>
  </si>
  <si>
    <t xml:space="preserve">splácen v období 1/2015 - 11/2028 </t>
  </si>
  <si>
    <t>č. 420/2004 Sb., o přezkoumávání hospodaření ÚSC pracovníky Krajského úřadu Jihočeského kraje</t>
  </si>
  <si>
    <t>výsledek dílčích přezkounání:</t>
  </si>
  <si>
    <t>nebyly zjistěny chyby a nedostatky</t>
  </si>
  <si>
    <t>závěrečné přezkoumání:</t>
  </si>
  <si>
    <t xml:space="preserve">           mít negativní dopad na hospodaření územního celku v budoucnosti. </t>
  </si>
  <si>
    <t>Závěr: Při přezkoumání hospodaření nebyla zjištěna žádná závažná rizika, která by mohla</t>
  </si>
  <si>
    <t>výše daru</t>
  </si>
  <si>
    <t>SDH Tažovice</t>
  </si>
  <si>
    <t>ČZS</t>
  </si>
  <si>
    <t>FC Volenice 2013</t>
  </si>
  <si>
    <t>MS "Háj" Volenice</t>
  </si>
  <si>
    <t xml:space="preserve">SDH Volenice </t>
  </si>
  <si>
    <t>Tělocvičná jednota SOKOL Volenice, z.s.</t>
  </si>
  <si>
    <t>konsolidace příjmů</t>
  </si>
  <si>
    <t>příjmy po konsolidaci</t>
  </si>
  <si>
    <t>konsolidace výdajů</t>
  </si>
  <si>
    <t>výdaje po konsolidaci</t>
  </si>
  <si>
    <t>Příloha: FIN 2-12 M  Plnění rozpočtu obce v plném členění podle rozpočtové skladby</t>
  </si>
  <si>
    <t>(příloha - Rozvaha,  Zápis z inventarizace)</t>
  </si>
  <si>
    <t xml:space="preserve">(příloha  Výkaz zisků a ztráty, Příloha účetní závěrky) </t>
  </si>
  <si>
    <t xml:space="preserve">                              </t>
  </si>
  <si>
    <t>(příloha  - účetní výkazy příspěvkové organizace)</t>
  </si>
  <si>
    <t>ČSV</t>
  </si>
  <si>
    <t xml:space="preserve">Příloha  - tabulky finančního vypořádání dotací </t>
  </si>
  <si>
    <t>V průběhu roku bylo provedeno 12 rozpočtových opatřeních, kde byly zařazeny nové, nepředvídatelné</t>
  </si>
  <si>
    <t>v Kč</t>
  </si>
  <si>
    <t>Označení účelové dotace</t>
  </si>
  <si>
    <t>Přiděleno</t>
  </si>
  <si>
    <t>Vyčerpáno</t>
  </si>
  <si>
    <t>Rozdíl</t>
  </si>
  <si>
    <t>X</t>
  </si>
  <si>
    <t>Zajištění energ.úspor budovy II.stupně a tělocvičny</t>
  </si>
  <si>
    <t>Celkem z rozpočtu Jihočeského kraje v Kč</t>
  </si>
  <si>
    <t>Oblastní charita Strakonice</t>
  </si>
  <si>
    <t>Jihočeské centrum pro zdr.postižené a seniory</t>
  </si>
  <si>
    <t>MěÚ Strakonice - přestupky</t>
  </si>
  <si>
    <t>Linka bezpečí</t>
  </si>
  <si>
    <t>Spolek pro obnovu venkova - členský příspěvek</t>
  </si>
  <si>
    <t>SMO ČR - členský příspěvek</t>
  </si>
  <si>
    <t>Svaz tělesně postižených</t>
  </si>
  <si>
    <t>Prevent 99</t>
  </si>
  <si>
    <t>SDH Volenice - dotace na uskutečněné zásahy</t>
  </si>
  <si>
    <t>CELEKM</t>
  </si>
  <si>
    <t>8.00 - 11.00</t>
  </si>
  <si>
    <t>8.00 - 15.00</t>
  </si>
  <si>
    <t>ZA ROK 2020</t>
  </si>
  <si>
    <t>zveřejňuje OBEC VOLENICE návrh na závěrečný účet obce za rok 2020</t>
  </si>
  <si>
    <t>1) Údaje o plnění příjmů a výdajů za kalendářní  rok 2020 (výkaz FIN 2 - 12 M)</t>
  </si>
  <si>
    <r>
      <t>Rozpočet obce na rok 2020 byl schválen dne 28.11.2019 na zasedání číslo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6/2019. Rozpočet byl </t>
    </r>
  </si>
  <si>
    <t>schválen jako přebytkový. Příjmy  12 035 200,- Kč, výdaje 10 458 980,- Kč, financování  -1 576 220,- Kč.</t>
  </si>
  <si>
    <t>sestavený k 31.12.2020" (výkaz Fin 2 -12 M), který je přílohou závěrečného účtu.</t>
  </si>
  <si>
    <t xml:space="preserve">K 31.12.2020 byla provedena řádná inventarizace, o které byl proveden zápis. Zjišťěné údaje odpovídají </t>
  </si>
  <si>
    <t xml:space="preserve">výkazu "Rozvaha územně samosprávných celků, sestavená k 31.12.2020, která je součástí závěrečného </t>
  </si>
  <si>
    <t>4) Údaje o hospodaření Obce Volenice v roce 2020</t>
  </si>
  <si>
    <t xml:space="preserve">Hospodaření Obce Volenice skončilo se ziskem 148 879,79 Kč. Hospodářský výsledek podléhající </t>
  </si>
  <si>
    <t xml:space="preserve">dani z příjmu právnických osob byl ve výši 877 498,92 Kč, vypočtená výše daně z příjmu právnických </t>
  </si>
  <si>
    <t>osob z tohoto zisku je ve výši 166 630,- Kč.</t>
  </si>
  <si>
    <t>Obec Volenice v roce 2020 neměla sociální fond, fond rozvoje bydlení ani jiný fond.</t>
  </si>
  <si>
    <t>6) Stav peněžních prostředků na účtech k 31.12.2020</t>
  </si>
  <si>
    <t>2 844 320 Kč, akce: Zajištění energ.úspor budovy II.stupně a tělocvičny ZŠ</t>
  </si>
  <si>
    <t>Zůstatek celkového úvěrového zatížení k 31. 12.   Kč  2 844 320,--</t>
  </si>
  <si>
    <t>9) Zpráva o výsledku přezkoumání hospodaření obce za rok 2020</t>
  </si>
  <si>
    <t xml:space="preserve">Plné znění zprávy o provedeném přezkoumání hospodaření obce za rok 2020 je přílohou </t>
  </si>
  <si>
    <t>10) Přehled poskytnutých příspěvků a dotací v roce 2020</t>
  </si>
  <si>
    <t>Makov</t>
  </si>
  <si>
    <t>11) Přehled poskytnutých finančních darů v roce 2020</t>
  </si>
  <si>
    <t>Rozpis přijatých dotací a jejich čerpání v průběhu roku 2020 je zpracován v tabulce.</t>
  </si>
  <si>
    <t>Přehled dotací ze státního rozpočtu, státních fondů a reg.rad podle účelů v roce 2020</t>
  </si>
  <si>
    <t>Přehled dotací přidělených od Jihočeského kraje podle účelů v roce 2020</t>
  </si>
  <si>
    <t xml:space="preserve">Připomínky k závěrečnému účtu a souvisejícím zprávám mohou občané uplatnit písemně </t>
  </si>
  <si>
    <t>SOSP- podíl na udržitelnost projektu</t>
  </si>
  <si>
    <t>Sdružení vlastníků obecních a soukr.lesů</t>
  </si>
  <si>
    <t>SMOS</t>
  </si>
  <si>
    <t>SOSP- členský příspěvek</t>
  </si>
  <si>
    <t>Městský ústav sociálních služeb Strakonice</t>
  </si>
  <si>
    <t>Dotace na volby do 1/3 Senátu a zastupitelstev krajů</t>
  </si>
  <si>
    <t>dotace na pořízení DA</t>
  </si>
  <si>
    <t>Dovybavení jednotky SDH Volenice</t>
  </si>
  <si>
    <t>Dotace na parkoviště u ZŠ Volenice</t>
  </si>
  <si>
    <t>MMR Rekonstrukce povrchu hřiště při MŠ</t>
  </si>
  <si>
    <t>Mze - Vodní nádrž Vojnice - investice</t>
  </si>
  <si>
    <t>SFŽP ČR - Aleje</t>
  </si>
  <si>
    <t>JK - jednorázový nenávratný příspěvek obci</t>
  </si>
  <si>
    <t>v roce 2021, kdy byla fakruta za nový dopravní automobil uhrazena.</t>
  </si>
  <si>
    <t>Dotace s ÚZ 00452 ve výši 300.000,- Kč nebyla v roce 2020 vyčerpána. K čerpání dotace došlo až</t>
  </si>
  <si>
    <t>12) Vyúčtování finančních prostředků ke státnímu rozpočtu, státním fondům a rozpočtům krajů</t>
  </si>
  <si>
    <t xml:space="preserve">účet za rok 2020 projednán. </t>
  </si>
  <si>
    <t xml:space="preserve">a to nejpozději do dne konání nejbližšího zasedání zastupitelstva č. 3/2021, na kterém bude závěrečný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</si>
</sst>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3">
    <font>
      <sz val="10"/>
      <name val="Arial"/>
      <family val="2"/>
    </font>
    <font>
      <sz val="10"/>
      <name val="Arial CE"/>
      <family val="0"/>
    </font>
    <font>
      <b/>
      <sz val="14"/>
      <name val="Baskerville Old Fac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askerville Old Face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17" xfId="0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4" fillId="0" borderId="18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0" fillId="0" borderId="20" xfId="0" applyFont="1" applyBorder="1" applyAlignment="1">
      <alignment vertical="center"/>
    </xf>
    <xf numFmtId="4" fontId="50" fillId="0" borderId="20" xfId="0" applyNumberFormat="1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50" fillId="0" borderId="2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0" fontId="50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12" xfId="0" applyNumberFormat="1" applyBorder="1" applyAlignment="1">
      <alignment/>
    </xf>
    <xf numFmtId="0" fontId="50" fillId="0" borderId="27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4" fontId="50" fillId="0" borderId="0" xfId="0" applyNumberFormat="1" applyFont="1" applyBorder="1" applyAlignment="1">
      <alignment horizontal="right" vertical="center"/>
    </xf>
    <xf numFmtId="1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52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5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80" fontId="4" fillId="0" borderId="18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180" fontId="0" fillId="0" borderId="18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80" fontId="4" fillId="0" borderId="30" xfId="0" applyNumberFormat="1" applyFont="1" applyBorder="1" applyAlignment="1">
      <alignment horizontal="right"/>
    </xf>
    <xf numFmtId="180" fontId="4" fillId="0" borderId="34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180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5" fillId="33" borderId="38" xfId="0" applyFont="1" applyFill="1" applyBorder="1" applyAlignment="1">
      <alignment horizontal="center"/>
    </xf>
    <xf numFmtId="180" fontId="0" fillId="0" borderId="20" xfId="0" applyNumberForma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36" xfId="0" applyNumberFormat="1" applyBorder="1" applyAlignment="1">
      <alignment horizontal="right"/>
    </xf>
    <xf numFmtId="180" fontId="4" fillId="0" borderId="35" xfId="0" applyNumberFormat="1" applyFont="1" applyBorder="1" applyAlignment="1">
      <alignment horizontal="right"/>
    </xf>
    <xf numFmtId="0" fontId="0" fillId="0" borderId="3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4" fontId="0" fillId="0" borderId="35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35" xfId="0" applyBorder="1" applyAlignment="1">
      <alignment horizontal="left"/>
    </xf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8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8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0" xfId="0" applyAlignment="1">
      <alignment horizontal="center"/>
    </xf>
    <xf numFmtId="0" fontId="50" fillId="0" borderId="18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248</xdr:row>
      <xdr:rowOff>95250</xdr:rowOff>
    </xdr:from>
    <xdr:to>
      <xdr:col>8</xdr:col>
      <xdr:colOff>9525</xdr:colOff>
      <xdr:row>250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2400" y="41348025"/>
          <a:ext cx="559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zoomScalePageLayoutView="0" workbookViewId="0" topLeftCell="A313">
      <selection activeCell="G222" sqref="G222"/>
    </sheetView>
  </sheetViews>
  <sheetFormatPr defaultColWidth="9.140625" defaultRowHeight="12.75"/>
  <cols>
    <col min="2" max="2" width="12.7109375" style="0" customWidth="1"/>
    <col min="4" max="4" width="8.57421875" style="0" customWidth="1"/>
    <col min="5" max="5" width="14.57421875" style="0" customWidth="1"/>
    <col min="6" max="6" width="9.7109375" style="0" customWidth="1"/>
    <col min="7" max="7" width="12.140625" style="0" customWidth="1"/>
    <col min="8" max="8" width="10.00390625" style="0" customWidth="1"/>
    <col min="9" max="9" width="12.421875" style="0" customWidth="1"/>
    <col min="10" max="10" width="11.28125" style="0" bestFit="1" customWidth="1"/>
  </cols>
  <sheetData>
    <row r="1" spans="1:9" ht="20.25">
      <c r="A1" s="75" t="s">
        <v>0</v>
      </c>
      <c r="B1" s="75"/>
      <c r="C1" s="75"/>
      <c r="D1" s="75"/>
      <c r="E1" s="75"/>
      <c r="F1" s="75"/>
      <c r="G1" s="75"/>
      <c r="H1" s="75"/>
      <c r="I1" s="70"/>
    </row>
    <row r="2" spans="1:9" ht="18.75">
      <c r="A2" s="76" t="s">
        <v>104</v>
      </c>
      <c r="B2" s="76"/>
      <c r="C2" s="76"/>
      <c r="D2" s="76"/>
      <c r="E2" s="76"/>
      <c r="F2" s="76"/>
      <c r="G2" s="76"/>
      <c r="H2" s="76"/>
      <c r="I2" s="71"/>
    </row>
    <row r="4" ht="12.75">
      <c r="A4" t="s">
        <v>40</v>
      </c>
    </row>
    <row r="5" ht="12.75">
      <c r="A5" t="s">
        <v>105</v>
      </c>
    </row>
    <row r="7" spans="1:6" ht="12.75">
      <c r="A7" s="1" t="s">
        <v>106</v>
      </c>
      <c r="B7" s="2"/>
      <c r="C7" s="2"/>
      <c r="D7" s="2"/>
      <c r="E7" s="2"/>
      <c r="F7" s="2"/>
    </row>
    <row r="8" ht="13.5" thickBot="1"/>
    <row r="9" spans="1:8" ht="13.5" thickBot="1">
      <c r="A9" s="129" t="s">
        <v>32</v>
      </c>
      <c r="B9" s="130"/>
      <c r="C9" s="112" t="s">
        <v>1</v>
      </c>
      <c r="D9" s="112"/>
      <c r="E9" s="112" t="s">
        <v>2</v>
      </c>
      <c r="F9" s="112"/>
      <c r="G9" s="112" t="s">
        <v>3</v>
      </c>
      <c r="H9" s="124"/>
    </row>
    <row r="10" spans="1:8" ht="13.5" thickTop="1">
      <c r="A10" s="131" t="s">
        <v>4</v>
      </c>
      <c r="B10" s="132"/>
      <c r="C10" s="105">
        <v>10751000</v>
      </c>
      <c r="D10" s="105"/>
      <c r="E10" s="105">
        <v>12444354</v>
      </c>
      <c r="F10" s="105"/>
      <c r="G10" s="125">
        <v>12316168.15</v>
      </c>
      <c r="H10" s="126"/>
    </row>
    <row r="11" spans="1:8" ht="12.75">
      <c r="A11" s="120" t="s">
        <v>5</v>
      </c>
      <c r="B11" s="121"/>
      <c r="C11" s="113">
        <v>1115000</v>
      </c>
      <c r="D11" s="113"/>
      <c r="E11" s="113">
        <v>1331138</v>
      </c>
      <c r="F11" s="113"/>
      <c r="G11" s="133">
        <v>1246003.27</v>
      </c>
      <c r="H11" s="134"/>
    </row>
    <row r="12" spans="1:8" ht="12.75">
      <c r="A12" s="120" t="s">
        <v>6</v>
      </c>
      <c r="B12" s="121"/>
      <c r="C12" s="113">
        <v>50000</v>
      </c>
      <c r="D12" s="113"/>
      <c r="E12" s="113">
        <v>55997</v>
      </c>
      <c r="F12" s="113"/>
      <c r="G12" s="133">
        <v>55997</v>
      </c>
      <c r="H12" s="134"/>
    </row>
    <row r="13" spans="1:8" ht="13.5" thickBot="1">
      <c r="A13" s="118" t="s">
        <v>7</v>
      </c>
      <c r="B13" s="119"/>
      <c r="C13" s="116">
        <v>119200</v>
      </c>
      <c r="D13" s="116"/>
      <c r="E13" s="116">
        <v>5533400</v>
      </c>
      <c r="F13" s="116"/>
      <c r="G13" s="106">
        <v>5533400</v>
      </c>
      <c r="H13" s="107"/>
    </row>
    <row r="14" spans="1:10" ht="13.5" thickTop="1">
      <c r="A14" s="122" t="s">
        <v>8</v>
      </c>
      <c r="B14" s="123"/>
      <c r="C14" s="117">
        <f>SUM(C10:D13)</f>
        <v>12035200</v>
      </c>
      <c r="D14" s="117"/>
      <c r="E14" s="117">
        <f>SUM(E10:F13)</f>
        <v>19364889</v>
      </c>
      <c r="F14" s="117"/>
      <c r="G14" s="108">
        <f>SUM(G10:H13)</f>
        <v>19151568.42</v>
      </c>
      <c r="H14" s="109"/>
      <c r="J14" s="5"/>
    </row>
    <row r="15" spans="1:10" ht="12.75">
      <c r="A15" s="135" t="s">
        <v>72</v>
      </c>
      <c r="B15" s="136"/>
      <c r="C15" s="114">
        <v>0</v>
      </c>
      <c r="D15" s="115"/>
      <c r="E15" s="114">
        <v>1345165</v>
      </c>
      <c r="F15" s="115"/>
      <c r="G15" s="110">
        <v>1345165</v>
      </c>
      <c r="H15" s="111"/>
      <c r="J15" s="5"/>
    </row>
    <row r="16" spans="1:10" ht="12.75">
      <c r="A16" s="127" t="s">
        <v>73</v>
      </c>
      <c r="B16" s="128"/>
      <c r="C16" s="81">
        <f>C14+C15</f>
        <v>12035200</v>
      </c>
      <c r="D16" s="82"/>
      <c r="E16" s="81">
        <f>E14-E15</f>
        <v>18019724</v>
      </c>
      <c r="F16" s="82"/>
      <c r="G16" s="79">
        <f>G14-G15</f>
        <v>17806403.42</v>
      </c>
      <c r="H16" s="80"/>
      <c r="J16" s="5"/>
    </row>
    <row r="17" spans="1:10" ht="12.75">
      <c r="A17" s="40"/>
      <c r="B17" s="41"/>
      <c r="C17" s="36"/>
      <c r="D17" s="37"/>
      <c r="E17" s="36"/>
      <c r="F17" s="37"/>
      <c r="G17" s="38"/>
      <c r="H17" s="39"/>
      <c r="J17" s="5"/>
    </row>
    <row r="18" spans="1:8" ht="12.75">
      <c r="A18" s="97" t="s">
        <v>31</v>
      </c>
      <c r="B18" s="98"/>
      <c r="C18" s="113"/>
      <c r="D18" s="113"/>
      <c r="E18" s="113"/>
      <c r="F18" s="113"/>
      <c r="G18" s="133"/>
      <c r="H18" s="134"/>
    </row>
    <row r="19" spans="1:8" ht="12.75">
      <c r="A19" s="120" t="s">
        <v>9</v>
      </c>
      <c r="B19" s="121"/>
      <c r="C19" s="113">
        <v>9518980</v>
      </c>
      <c r="D19" s="113"/>
      <c r="E19" s="113">
        <v>14758877.34</v>
      </c>
      <c r="F19" s="113"/>
      <c r="G19" s="133">
        <v>11904602.41</v>
      </c>
      <c r="H19" s="134"/>
    </row>
    <row r="20" spans="1:8" ht="13.5" thickBot="1">
      <c r="A20" s="118" t="s">
        <v>10</v>
      </c>
      <c r="B20" s="119"/>
      <c r="C20" s="116">
        <v>940000</v>
      </c>
      <c r="D20" s="116"/>
      <c r="E20" s="116">
        <v>8013150</v>
      </c>
      <c r="F20" s="116"/>
      <c r="G20" s="106">
        <v>7465625.53</v>
      </c>
      <c r="H20" s="107"/>
    </row>
    <row r="21" spans="1:8" ht="13.5" thickTop="1">
      <c r="A21" s="122" t="s">
        <v>11</v>
      </c>
      <c r="B21" s="123"/>
      <c r="C21" s="117">
        <f>SUM(C19:D20)</f>
        <v>10458980</v>
      </c>
      <c r="D21" s="117"/>
      <c r="E21" s="117">
        <f>SUM(E19:F20)</f>
        <v>22772027.34</v>
      </c>
      <c r="F21" s="117"/>
      <c r="G21" s="108">
        <f>SUM(G19:H20)</f>
        <v>19370227.94</v>
      </c>
      <c r="H21" s="109"/>
    </row>
    <row r="22" spans="1:8" ht="12.75">
      <c r="A22" s="135" t="s">
        <v>74</v>
      </c>
      <c r="B22" s="136"/>
      <c r="C22" s="85">
        <v>0</v>
      </c>
      <c r="D22" s="86"/>
      <c r="E22" s="114">
        <v>1345165</v>
      </c>
      <c r="F22" s="115"/>
      <c r="G22" s="110">
        <v>1345165</v>
      </c>
      <c r="H22" s="111"/>
    </row>
    <row r="23" spans="1:8" ht="12.75">
      <c r="A23" s="42" t="s">
        <v>75</v>
      </c>
      <c r="B23" s="34"/>
      <c r="C23" s="81">
        <f>C21-C22</f>
        <v>10458980</v>
      </c>
      <c r="D23" s="82"/>
      <c r="E23" s="81">
        <f>E21-E22</f>
        <v>21426862.34</v>
      </c>
      <c r="F23" s="82"/>
      <c r="G23" s="79">
        <f>G21-G22</f>
        <v>18025062.94</v>
      </c>
      <c r="H23" s="80"/>
    </row>
    <row r="24" spans="1:8" ht="12.75">
      <c r="A24" s="26"/>
      <c r="B24" s="35"/>
      <c r="C24" s="30"/>
      <c r="D24" s="31"/>
      <c r="E24" s="30"/>
      <c r="F24" s="31"/>
      <c r="G24" s="32"/>
      <c r="H24" s="33"/>
    </row>
    <row r="25" spans="1:8" ht="12.75">
      <c r="A25" s="97" t="s">
        <v>34</v>
      </c>
      <c r="B25" s="98"/>
      <c r="C25" s="83"/>
      <c r="D25" s="84"/>
      <c r="E25" s="83"/>
      <c r="F25" s="84"/>
      <c r="G25" s="91"/>
      <c r="H25" s="92"/>
    </row>
    <row r="26" spans="1:8" ht="12.75">
      <c r="A26" s="103" t="s">
        <v>35</v>
      </c>
      <c r="B26" s="104"/>
      <c r="C26" s="85">
        <v>-1216940</v>
      </c>
      <c r="D26" s="86"/>
      <c r="E26" s="85">
        <v>3766418.34</v>
      </c>
      <c r="F26" s="86"/>
      <c r="G26" s="93">
        <v>577939.52</v>
      </c>
      <c r="H26" s="94"/>
    </row>
    <row r="27" spans="1:8" ht="13.5" thickBot="1">
      <c r="A27" s="99" t="s">
        <v>36</v>
      </c>
      <c r="B27" s="100"/>
      <c r="C27" s="87">
        <v>-359280</v>
      </c>
      <c r="D27" s="88"/>
      <c r="E27" s="87">
        <v>-359280</v>
      </c>
      <c r="F27" s="88"/>
      <c r="G27" s="95">
        <v>-359280</v>
      </c>
      <c r="H27" s="96"/>
    </row>
    <row r="28" spans="1:8" ht="14.25" thickBot="1" thickTop="1">
      <c r="A28" s="146" t="s">
        <v>37</v>
      </c>
      <c r="B28" s="147"/>
      <c r="C28" s="101">
        <f>SUM(C26:D27)</f>
        <v>-1576220</v>
      </c>
      <c r="D28" s="102"/>
      <c r="E28" s="101">
        <f>SUM(E26:F27)</f>
        <v>3407138.34</v>
      </c>
      <c r="F28" s="102"/>
      <c r="G28" s="89">
        <f>SUM(G26:H27)</f>
        <v>218659.52000000002</v>
      </c>
      <c r="H28" s="90"/>
    </row>
    <row r="29" spans="1:8" ht="12.75">
      <c r="A29" s="3"/>
      <c r="B29" s="3"/>
      <c r="C29" s="6"/>
      <c r="D29" s="6"/>
      <c r="E29" s="3"/>
      <c r="F29" s="3"/>
      <c r="G29" s="3"/>
      <c r="H29" s="3"/>
    </row>
    <row r="30" spans="1:9" ht="12.75">
      <c r="A30" s="44" t="s">
        <v>76</v>
      </c>
      <c r="B30" s="44"/>
      <c r="C30" s="44"/>
      <c r="D30" s="44"/>
      <c r="E30" s="44"/>
      <c r="F30" s="44"/>
      <c r="G30" s="43"/>
      <c r="H30" s="43"/>
      <c r="I30" s="27"/>
    </row>
    <row r="31" spans="1:9" ht="12.75">
      <c r="A31" s="44"/>
      <c r="B31" s="44"/>
      <c r="C31" s="44"/>
      <c r="D31" s="44"/>
      <c r="E31" s="44"/>
      <c r="F31" s="44"/>
      <c r="G31" s="45"/>
      <c r="H31" s="45"/>
      <c r="I31" s="27"/>
    </row>
    <row r="32" spans="7:8" ht="12.75">
      <c r="G32" s="14"/>
      <c r="H32" s="14"/>
    </row>
    <row r="33" spans="1:6" ht="12.75">
      <c r="A33" s="1" t="s">
        <v>41</v>
      </c>
      <c r="B33" s="2"/>
      <c r="C33" s="2"/>
      <c r="D33" s="2"/>
      <c r="E33" s="2"/>
      <c r="F33" s="2"/>
    </row>
    <row r="34" spans="7:8" ht="12.75">
      <c r="G34" s="14"/>
      <c r="H34" s="14"/>
    </row>
    <row r="35" spans="1:9" ht="12.75">
      <c r="A35" t="s">
        <v>107</v>
      </c>
      <c r="B35" s="2"/>
      <c r="C35" s="2"/>
      <c r="D35" s="2"/>
      <c r="E35" s="2"/>
      <c r="F35" s="2"/>
      <c r="G35" s="28"/>
      <c r="H35" s="28"/>
      <c r="I35" s="2"/>
    </row>
    <row r="36" spans="1:8" ht="12.75">
      <c r="A36" t="s">
        <v>108</v>
      </c>
      <c r="G36" s="14"/>
      <c r="H36" s="14"/>
    </row>
    <row r="37" spans="7:8" ht="12.75">
      <c r="G37" s="14"/>
      <c r="H37" s="14"/>
    </row>
    <row r="38" spans="1:8" ht="12.75">
      <c r="A38" t="s">
        <v>83</v>
      </c>
      <c r="G38" s="14"/>
      <c r="H38" s="14"/>
    </row>
    <row r="39" spans="1:8" ht="12.75">
      <c r="A39" t="s">
        <v>42</v>
      </c>
      <c r="G39" s="14"/>
      <c r="H39" s="14"/>
    </row>
    <row r="40" spans="1:8" ht="12.75">
      <c r="A40" t="s">
        <v>54</v>
      </c>
      <c r="G40" s="14"/>
      <c r="H40" s="14"/>
    </row>
    <row r="41" spans="7:8" ht="12.75">
      <c r="G41" s="14"/>
      <c r="H41" s="14"/>
    </row>
    <row r="42" spans="1:8" ht="12.75">
      <c r="A42" t="s">
        <v>55</v>
      </c>
      <c r="G42" s="14"/>
      <c r="H42" s="14"/>
    </row>
    <row r="43" spans="1:8" ht="12.75">
      <c r="A43" t="s">
        <v>44</v>
      </c>
      <c r="G43" s="14"/>
      <c r="H43" s="14"/>
    </row>
    <row r="44" spans="1:8" ht="12.75">
      <c r="A44" t="s">
        <v>109</v>
      </c>
      <c r="G44" s="14"/>
      <c r="H44" s="14"/>
    </row>
    <row r="45" spans="7:8" ht="12.75">
      <c r="G45" s="14"/>
      <c r="H45" s="14"/>
    </row>
    <row r="46" spans="7:8" ht="12.75">
      <c r="G46" s="14"/>
      <c r="H46" s="14"/>
    </row>
    <row r="47" spans="1:8" ht="12.75">
      <c r="A47" s="1" t="s">
        <v>43</v>
      </c>
      <c r="B47" s="1"/>
      <c r="C47" s="1"/>
      <c r="G47" s="14"/>
      <c r="H47" s="14"/>
    </row>
    <row r="48" spans="7:8" ht="12.75">
      <c r="G48" s="14"/>
      <c r="H48" s="14"/>
    </row>
    <row r="49" spans="1:8" ht="12.75">
      <c r="A49" t="s">
        <v>110</v>
      </c>
      <c r="G49" s="14"/>
      <c r="H49" s="14"/>
    </row>
    <row r="50" spans="1:8" ht="12.75">
      <c r="A50" t="s">
        <v>111</v>
      </c>
      <c r="G50" s="14"/>
      <c r="H50" s="14"/>
    </row>
    <row r="51" ht="12.75">
      <c r="A51" t="s">
        <v>45</v>
      </c>
    </row>
    <row r="52" ht="12.75">
      <c r="A52" t="s">
        <v>77</v>
      </c>
    </row>
    <row r="53" ht="12.75">
      <c r="D53" s="1"/>
    </row>
    <row r="55" spans="1:4" ht="12.75">
      <c r="A55" s="1" t="s">
        <v>112</v>
      </c>
      <c r="B55" s="1"/>
      <c r="C55" s="1"/>
      <c r="D55" s="1"/>
    </row>
    <row r="57" ht="12.75">
      <c r="A57" t="s">
        <v>113</v>
      </c>
    </row>
    <row r="58" ht="12.75">
      <c r="A58" t="s">
        <v>114</v>
      </c>
    </row>
    <row r="59" ht="12.75">
      <c r="A59" t="s">
        <v>115</v>
      </c>
    </row>
    <row r="60" ht="12.75">
      <c r="A60" t="s">
        <v>78</v>
      </c>
    </row>
    <row r="63" spans="1:4" ht="12.75">
      <c r="A63" s="1" t="s">
        <v>46</v>
      </c>
      <c r="B63" s="1"/>
      <c r="C63" s="1"/>
      <c r="D63" s="1"/>
    </row>
    <row r="64" ht="12.75">
      <c r="A64" t="s">
        <v>116</v>
      </c>
    </row>
    <row r="66" ht="12.75">
      <c r="B66" t="s">
        <v>79</v>
      </c>
    </row>
    <row r="67" spans="1:4" ht="12.75">
      <c r="A67" s="1" t="s">
        <v>117</v>
      </c>
      <c r="B67" s="1"/>
      <c r="C67" s="1"/>
      <c r="D67" s="1"/>
    </row>
    <row r="69" spans="1:4" ht="12.75">
      <c r="A69" t="s">
        <v>47</v>
      </c>
      <c r="C69" s="77">
        <v>5459860.05</v>
      </c>
      <c r="D69" s="78"/>
    </row>
    <row r="70" spans="1:4" ht="12.75">
      <c r="A70" t="s">
        <v>48</v>
      </c>
      <c r="C70" s="77">
        <v>149855.45</v>
      </c>
      <c r="D70" s="78"/>
    </row>
    <row r="71" spans="1:4" ht="12.75">
      <c r="A71" s="16" t="s">
        <v>49</v>
      </c>
      <c r="B71" s="16"/>
      <c r="C71" s="148">
        <v>5009822.44</v>
      </c>
      <c r="D71" s="149"/>
    </row>
    <row r="72" spans="1:4" ht="13.5" thickBot="1">
      <c r="A72" s="17" t="s">
        <v>50</v>
      </c>
      <c r="B72" s="17"/>
      <c r="C72" s="150">
        <f>SUM(C69:D71)</f>
        <v>10619537.940000001</v>
      </c>
      <c r="D72" s="151"/>
    </row>
    <row r="73" spans="1:4" ht="13.5" thickTop="1">
      <c r="A73" s="18"/>
      <c r="B73" s="18"/>
      <c r="C73" s="19"/>
      <c r="D73" s="20"/>
    </row>
    <row r="74" spans="1:4" ht="12.75">
      <c r="A74" s="18"/>
      <c r="B74" s="18"/>
      <c r="C74" s="19"/>
      <c r="D74" s="20"/>
    </row>
    <row r="75" spans="1:6" ht="12.75">
      <c r="A75" s="1" t="s">
        <v>51</v>
      </c>
      <c r="B75" s="1"/>
      <c r="C75" s="1"/>
      <c r="D75" s="1"/>
      <c r="E75" s="1"/>
      <c r="F75" s="15"/>
    </row>
    <row r="77" spans="1:7" ht="15">
      <c r="A77" s="24" t="s">
        <v>57</v>
      </c>
      <c r="B77" s="24" t="s">
        <v>118</v>
      </c>
      <c r="C77" s="24"/>
      <c r="D77" s="25"/>
      <c r="E77" s="25"/>
      <c r="F77" s="25"/>
      <c r="G77" s="25"/>
    </row>
    <row r="78" spans="1:7" ht="15">
      <c r="A78" s="24"/>
      <c r="B78" s="24" t="s">
        <v>58</v>
      </c>
      <c r="C78" s="24"/>
      <c r="D78" s="24"/>
      <c r="E78" s="24"/>
      <c r="F78" s="24"/>
      <c r="G78" s="24"/>
    </row>
    <row r="79" spans="1:7" ht="15">
      <c r="A79" s="24"/>
      <c r="B79" s="24"/>
      <c r="C79" s="24"/>
      <c r="D79" s="24"/>
      <c r="E79" s="24"/>
      <c r="F79" s="24"/>
      <c r="G79" s="24"/>
    </row>
    <row r="80" spans="1:7" ht="15">
      <c r="A80" s="24" t="s">
        <v>119</v>
      </c>
      <c r="B80" s="24"/>
      <c r="C80" s="24"/>
      <c r="D80" s="24"/>
      <c r="E80" s="24"/>
      <c r="F80" s="24"/>
      <c r="G80" s="24"/>
    </row>
    <row r="81" spans="1:7" ht="15">
      <c r="A81" s="24"/>
      <c r="B81" s="24"/>
      <c r="C81" s="24"/>
      <c r="D81" s="24"/>
      <c r="E81" s="24"/>
      <c r="F81" s="24"/>
      <c r="G81" s="24"/>
    </row>
    <row r="83" spans="1:6" ht="12.75">
      <c r="A83" s="1" t="s">
        <v>52</v>
      </c>
      <c r="B83" s="1"/>
      <c r="C83" s="1"/>
      <c r="D83" s="1"/>
      <c r="E83" s="1"/>
      <c r="F83" s="1"/>
    </row>
    <row r="85" spans="2:6" ht="12.75">
      <c r="B85" t="s">
        <v>12</v>
      </c>
      <c r="E85" s="7">
        <v>17907066.96</v>
      </c>
      <c r="F85" t="s">
        <v>39</v>
      </c>
    </row>
    <row r="86" spans="2:6" ht="12.75">
      <c r="B86" t="s">
        <v>13</v>
      </c>
      <c r="E86" s="7">
        <v>1300000</v>
      </c>
      <c r="F86" t="s">
        <v>39</v>
      </c>
    </row>
    <row r="87" spans="2:6" ht="12.75">
      <c r="B87" t="s">
        <v>14</v>
      </c>
      <c r="E87" s="7">
        <v>17907066.96</v>
      </c>
      <c r="F87" t="s">
        <v>39</v>
      </c>
    </row>
    <row r="88" spans="2:6" ht="12.75">
      <c r="B88" s="1" t="s">
        <v>15</v>
      </c>
      <c r="C88" s="1"/>
      <c r="D88" s="1"/>
      <c r="E88" s="8">
        <f>E85-E87</f>
        <v>0</v>
      </c>
      <c r="F88" s="1" t="s">
        <v>39</v>
      </c>
    </row>
    <row r="90" ht="12.75">
      <c r="A90" t="s">
        <v>80</v>
      </c>
    </row>
    <row r="92" spans="1:6" ht="12.75">
      <c r="A92" s="4" t="s">
        <v>120</v>
      </c>
      <c r="B92" s="4"/>
      <c r="C92" s="4"/>
      <c r="D92" s="4"/>
      <c r="E92" s="4"/>
      <c r="F92" s="4"/>
    </row>
    <row r="93" ht="12.75">
      <c r="A93" t="s">
        <v>19</v>
      </c>
    </row>
    <row r="94" ht="12.75">
      <c r="A94" t="s">
        <v>59</v>
      </c>
    </row>
    <row r="95" ht="12.75">
      <c r="A95" t="s">
        <v>53</v>
      </c>
    </row>
    <row r="97" spans="1:9" ht="12.75">
      <c r="A97" s="2" t="s">
        <v>60</v>
      </c>
      <c r="B97" s="2"/>
      <c r="C97" s="2"/>
      <c r="D97" s="2" t="s">
        <v>61</v>
      </c>
      <c r="E97" s="2"/>
      <c r="F97" s="2"/>
      <c r="G97" s="2"/>
      <c r="H97" s="2"/>
      <c r="I97" s="2"/>
    </row>
    <row r="98" spans="1:9" ht="12.75">
      <c r="A98" s="2" t="s">
        <v>62</v>
      </c>
      <c r="B98" s="2"/>
      <c r="C98" s="2"/>
      <c r="D98" s="2" t="s">
        <v>61</v>
      </c>
      <c r="E98" s="2"/>
      <c r="F98" s="2"/>
      <c r="G98" s="2"/>
      <c r="H98" s="2"/>
      <c r="I98" s="2"/>
    </row>
    <row r="99" spans="1:9" ht="12.75">
      <c r="A99" s="2"/>
      <c r="B99" s="2"/>
      <c r="C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 t="s">
        <v>64</v>
      </c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 t="s">
        <v>63</v>
      </c>
      <c r="B102" s="2"/>
      <c r="C102" s="2"/>
      <c r="D102" s="2"/>
      <c r="E102" s="2"/>
      <c r="F102" s="2"/>
      <c r="G102" s="2"/>
      <c r="H102" s="2"/>
      <c r="I102" s="2"/>
    </row>
    <row r="104" ht="12.75">
      <c r="A104" t="s">
        <v>121</v>
      </c>
    </row>
    <row r="105" ht="12.75">
      <c r="A105" t="s">
        <v>33</v>
      </c>
    </row>
    <row r="112" spans="1:5" ht="12.75">
      <c r="A112" s="1" t="s">
        <v>122</v>
      </c>
      <c r="B112" s="1"/>
      <c r="C112" s="1"/>
      <c r="D112" s="1"/>
      <c r="E112" s="1"/>
    </row>
    <row r="113" spans="1:5" ht="13.5" thickBot="1">
      <c r="A113" s="1"/>
      <c r="B113" s="1"/>
      <c r="C113" s="1"/>
      <c r="D113" s="1"/>
      <c r="E113" s="1"/>
    </row>
    <row r="114" spans="1:5" ht="13.5" thickBot="1">
      <c r="A114" s="137" t="s">
        <v>17</v>
      </c>
      <c r="B114" s="138"/>
      <c r="C114" s="138"/>
      <c r="D114" s="139"/>
      <c r="E114" s="9" t="s">
        <v>18</v>
      </c>
    </row>
    <row r="115" spans="1:5" ht="13.5" thickTop="1">
      <c r="A115" s="103" t="s">
        <v>129</v>
      </c>
      <c r="B115" s="140"/>
      <c r="C115" s="140"/>
      <c r="D115" s="104"/>
      <c r="E115" s="11">
        <v>3500</v>
      </c>
    </row>
    <row r="116" spans="1:5" ht="12.75">
      <c r="A116" s="26" t="s">
        <v>132</v>
      </c>
      <c r="B116" s="12"/>
      <c r="C116" s="12"/>
      <c r="D116" s="13"/>
      <c r="E116" s="11">
        <v>5500</v>
      </c>
    </row>
    <row r="117" spans="1:5" ht="12.75">
      <c r="A117" s="26" t="s">
        <v>96</v>
      </c>
      <c r="B117" s="12"/>
      <c r="C117" s="12"/>
      <c r="D117" s="13"/>
      <c r="E117" s="11">
        <v>2000</v>
      </c>
    </row>
    <row r="118" spans="1:5" ht="12.75">
      <c r="A118" s="26" t="s">
        <v>97</v>
      </c>
      <c r="B118" s="12"/>
      <c r="C118" s="12"/>
      <c r="D118" s="13"/>
      <c r="E118" s="11">
        <v>3895.24</v>
      </c>
    </row>
    <row r="119" spans="1:5" ht="12.75">
      <c r="A119" s="103" t="s">
        <v>130</v>
      </c>
      <c r="B119" s="140"/>
      <c r="C119" s="140"/>
      <c r="D119" s="104"/>
      <c r="E119" s="11">
        <v>660</v>
      </c>
    </row>
    <row r="120" spans="1:5" ht="12.75">
      <c r="A120" s="26" t="s">
        <v>131</v>
      </c>
      <c r="B120" s="12"/>
      <c r="C120" s="12"/>
      <c r="D120" s="13"/>
      <c r="E120" s="11">
        <v>500</v>
      </c>
    </row>
    <row r="121" spans="1:5" ht="12.75">
      <c r="A121" s="26" t="s">
        <v>94</v>
      </c>
      <c r="B121" s="12"/>
      <c r="C121" s="12"/>
      <c r="D121" s="13"/>
      <c r="E121" s="10">
        <v>900</v>
      </c>
    </row>
    <row r="122" spans="1:5" ht="12.75">
      <c r="A122" s="21"/>
      <c r="B122" s="21"/>
      <c r="C122" s="21"/>
      <c r="D122" s="21"/>
      <c r="E122" s="29"/>
    </row>
    <row r="123" spans="1:5" ht="12.75">
      <c r="A123" s="1" t="s">
        <v>124</v>
      </c>
      <c r="B123" s="1"/>
      <c r="C123" s="1"/>
      <c r="D123" s="1"/>
      <c r="E123" s="1"/>
    </row>
    <row r="124" spans="1:5" ht="13.5" thickBot="1">
      <c r="A124" s="1"/>
      <c r="B124" s="1"/>
      <c r="C124" s="1"/>
      <c r="D124" s="1"/>
      <c r="E124" s="1"/>
    </row>
    <row r="125" spans="1:5" ht="13.5" thickBot="1">
      <c r="A125" s="137" t="s">
        <v>17</v>
      </c>
      <c r="B125" s="138"/>
      <c r="C125" s="138"/>
      <c r="D125" s="139"/>
      <c r="E125" s="51" t="s">
        <v>65</v>
      </c>
    </row>
    <row r="126" spans="1:5" ht="13.5" thickTop="1">
      <c r="A126" s="141" t="s">
        <v>66</v>
      </c>
      <c r="B126" s="142"/>
      <c r="C126" s="142"/>
      <c r="D126" s="143"/>
      <c r="E126" s="53">
        <v>10000</v>
      </c>
    </row>
    <row r="127" spans="1:5" ht="12.75">
      <c r="A127" s="103" t="s">
        <v>67</v>
      </c>
      <c r="B127" s="144"/>
      <c r="C127" s="144"/>
      <c r="D127" s="145"/>
      <c r="E127" s="54">
        <v>5000</v>
      </c>
    </row>
    <row r="128" spans="1:5" ht="12.75">
      <c r="A128" s="103" t="s">
        <v>68</v>
      </c>
      <c r="B128" s="144"/>
      <c r="C128" s="144"/>
      <c r="D128" s="145"/>
      <c r="E128" s="54">
        <v>30000</v>
      </c>
    </row>
    <row r="129" spans="1:5" ht="12.75">
      <c r="A129" s="156" t="s">
        <v>71</v>
      </c>
      <c r="B129" s="157"/>
      <c r="C129" s="157"/>
      <c r="D129" s="158"/>
      <c r="E129" s="54">
        <v>5000</v>
      </c>
    </row>
    <row r="130" spans="1:5" ht="12.75">
      <c r="A130" s="103" t="s">
        <v>81</v>
      </c>
      <c r="B130" s="144"/>
      <c r="C130" s="144"/>
      <c r="D130" s="145"/>
      <c r="E130" s="54">
        <v>5000</v>
      </c>
    </row>
    <row r="131" spans="1:5" ht="12.75">
      <c r="A131" s="103" t="s">
        <v>69</v>
      </c>
      <c r="B131" s="144"/>
      <c r="C131" s="144"/>
      <c r="D131" s="145"/>
      <c r="E131" s="54">
        <v>5000</v>
      </c>
    </row>
    <row r="132" spans="1:5" ht="12.75">
      <c r="A132" s="103" t="s">
        <v>70</v>
      </c>
      <c r="B132" s="144"/>
      <c r="C132" s="144"/>
      <c r="D132" s="145"/>
      <c r="E132" s="54">
        <v>10000</v>
      </c>
    </row>
    <row r="133" spans="1:5" ht="12.75">
      <c r="A133" s="103" t="s">
        <v>92</v>
      </c>
      <c r="B133" s="140"/>
      <c r="C133" s="140"/>
      <c r="D133" s="104"/>
      <c r="E133" s="54">
        <v>5000</v>
      </c>
    </row>
    <row r="134" spans="1:5" ht="12.75">
      <c r="A134" s="103" t="s">
        <v>93</v>
      </c>
      <c r="B134" s="140"/>
      <c r="C134" s="140"/>
      <c r="D134" s="104"/>
      <c r="E134" s="54">
        <v>5000</v>
      </c>
    </row>
    <row r="135" spans="1:5" ht="12.75">
      <c r="A135" s="103" t="s">
        <v>98</v>
      </c>
      <c r="B135" s="140"/>
      <c r="C135" s="140"/>
      <c r="D135" s="104"/>
      <c r="E135" s="54">
        <v>5000</v>
      </c>
    </row>
    <row r="136" spans="1:5" ht="12.75">
      <c r="A136" s="61" t="s">
        <v>99</v>
      </c>
      <c r="B136" s="62"/>
      <c r="C136" s="62"/>
      <c r="D136" s="63"/>
      <c r="E136" s="64">
        <v>5989</v>
      </c>
    </row>
    <row r="137" spans="1:5" ht="12.75">
      <c r="A137" s="61" t="s">
        <v>95</v>
      </c>
      <c r="B137" s="62"/>
      <c r="C137" s="62"/>
      <c r="D137" s="63"/>
      <c r="E137" s="64">
        <v>3000</v>
      </c>
    </row>
    <row r="138" spans="1:5" ht="12.75">
      <c r="A138" s="103" t="s">
        <v>133</v>
      </c>
      <c r="B138" s="140"/>
      <c r="C138" s="140"/>
      <c r="D138" s="104"/>
      <c r="E138" s="64">
        <v>20000</v>
      </c>
    </row>
    <row r="139" spans="1:5" ht="13.5" thickBot="1">
      <c r="A139" s="159" t="s">
        <v>123</v>
      </c>
      <c r="B139" s="160"/>
      <c r="C139" s="160"/>
      <c r="D139" s="161"/>
      <c r="E139" s="55">
        <v>5000</v>
      </c>
    </row>
    <row r="140" spans="1:5" ht="12.75">
      <c r="A140" s="21"/>
      <c r="B140" s="21"/>
      <c r="C140" s="21"/>
      <c r="D140" s="21"/>
      <c r="E140" s="73"/>
    </row>
    <row r="141" spans="1:5" ht="12.75">
      <c r="A141" s="21"/>
      <c r="B141" s="21"/>
      <c r="C141" s="21"/>
      <c r="D141" s="21"/>
      <c r="E141" s="73"/>
    </row>
    <row r="142" spans="1:5" ht="12.75">
      <c r="A142" s="21"/>
      <c r="B142" s="21"/>
      <c r="C142" s="21"/>
      <c r="D142" s="21"/>
      <c r="E142" s="73"/>
    </row>
    <row r="143" spans="1:5" ht="12.75">
      <c r="A143" s="21"/>
      <c r="B143" s="21"/>
      <c r="C143" s="21"/>
      <c r="D143" s="21"/>
      <c r="E143" s="73"/>
    </row>
    <row r="144" spans="1:5" ht="12.75">
      <c r="A144" s="21"/>
      <c r="B144" s="21"/>
      <c r="C144" s="21"/>
      <c r="D144" s="21"/>
      <c r="E144" s="73"/>
    </row>
    <row r="145" spans="1:5" ht="12.75">
      <c r="A145" s="21"/>
      <c r="B145" s="21"/>
      <c r="C145" s="21"/>
      <c r="D145" s="21"/>
      <c r="E145" s="73"/>
    </row>
    <row r="146" spans="1:5" ht="12.75">
      <c r="A146" s="21"/>
      <c r="B146" s="21"/>
      <c r="C146" s="21"/>
      <c r="D146" s="21"/>
      <c r="E146" s="73"/>
    </row>
    <row r="147" spans="1:5" ht="12.75">
      <c r="A147" s="21"/>
      <c r="B147" s="21"/>
      <c r="C147" s="21"/>
      <c r="D147" s="21"/>
      <c r="E147" s="73"/>
    </row>
    <row r="148" spans="1:5" ht="12.75">
      <c r="A148" s="21"/>
      <c r="B148" s="21"/>
      <c r="C148" s="21"/>
      <c r="D148" s="21"/>
      <c r="E148" s="73"/>
    </row>
    <row r="149" spans="1:5" ht="12.75">
      <c r="A149" s="21"/>
      <c r="B149" s="21"/>
      <c r="C149" s="21"/>
      <c r="D149" s="21"/>
      <c r="E149" s="73"/>
    </row>
    <row r="150" spans="1:5" ht="12.75">
      <c r="A150" s="21"/>
      <c r="B150" s="21"/>
      <c r="C150" s="21"/>
      <c r="D150" s="21"/>
      <c r="E150" s="73"/>
    </row>
    <row r="151" spans="1:5" ht="12.75">
      <c r="A151" s="21"/>
      <c r="B151" s="21"/>
      <c r="C151" s="21"/>
      <c r="D151" s="21"/>
      <c r="E151" s="73"/>
    </row>
    <row r="152" spans="1:5" ht="12.75">
      <c r="A152" s="21"/>
      <c r="B152" s="21"/>
      <c r="C152" s="21"/>
      <c r="D152" s="21"/>
      <c r="E152" s="73"/>
    </row>
    <row r="153" spans="1:5" ht="12.75">
      <c r="A153" s="21"/>
      <c r="B153" s="21"/>
      <c r="C153" s="21"/>
      <c r="D153" s="21"/>
      <c r="E153" s="73"/>
    </row>
    <row r="154" spans="1:5" ht="12.75">
      <c r="A154" s="21"/>
      <c r="B154" s="21"/>
      <c r="C154" s="21"/>
      <c r="D154" s="21"/>
      <c r="E154" s="73"/>
    </row>
    <row r="155" spans="1:5" ht="12.75">
      <c r="A155" s="21"/>
      <c r="B155" s="21"/>
      <c r="C155" s="21"/>
      <c r="D155" s="21"/>
      <c r="E155" s="73"/>
    </row>
    <row r="156" spans="1:5" ht="12.75">
      <c r="A156" s="21"/>
      <c r="B156" s="21"/>
      <c r="C156" s="21"/>
      <c r="D156" s="21"/>
      <c r="E156" s="73"/>
    </row>
    <row r="157" spans="1:5" ht="12.75">
      <c r="A157" s="21"/>
      <c r="B157" s="21"/>
      <c r="C157" s="21"/>
      <c r="D157" s="21"/>
      <c r="E157" s="73"/>
    </row>
    <row r="158" spans="1:5" ht="12.75">
      <c r="A158" s="21"/>
      <c r="B158" s="21"/>
      <c r="C158" s="21"/>
      <c r="D158" s="21"/>
      <c r="E158" s="73"/>
    </row>
    <row r="159" spans="1:5" ht="12.75">
      <c r="A159" s="21"/>
      <c r="B159" s="21"/>
      <c r="C159" s="21"/>
      <c r="D159" s="21"/>
      <c r="E159" s="73"/>
    </row>
    <row r="160" spans="1:5" ht="12.75">
      <c r="A160" s="21"/>
      <c r="B160" s="21"/>
      <c r="C160" s="21"/>
      <c r="D160" s="21"/>
      <c r="E160" s="73"/>
    </row>
    <row r="161" spans="1:5" ht="12.75">
      <c r="A161" s="21"/>
      <c r="B161" s="21"/>
      <c r="C161" s="21"/>
      <c r="D161" s="21"/>
      <c r="E161" s="73"/>
    </row>
    <row r="162" spans="1:5" ht="12.75">
      <c r="A162" s="21"/>
      <c r="B162" s="21"/>
      <c r="C162" s="21"/>
      <c r="D162" s="21"/>
      <c r="E162" s="73"/>
    </row>
    <row r="163" spans="1:5" ht="12.75">
      <c r="A163" s="21"/>
      <c r="B163" s="21"/>
      <c r="C163" s="21"/>
      <c r="D163" s="21"/>
      <c r="E163" s="73"/>
    </row>
    <row r="164" spans="1:5" ht="12.75">
      <c r="A164" s="21"/>
      <c r="B164" s="21"/>
      <c r="C164" s="21"/>
      <c r="D164" s="21"/>
      <c r="E164" s="73"/>
    </row>
    <row r="165" spans="1:5" ht="12.75">
      <c r="A165" s="21"/>
      <c r="B165" s="21"/>
      <c r="C165" s="21"/>
      <c r="D165" s="21"/>
      <c r="E165" s="73"/>
    </row>
    <row r="166" spans="1:5" ht="12.75">
      <c r="A166" s="21"/>
      <c r="B166" s="21"/>
      <c r="C166" s="21"/>
      <c r="D166" s="21"/>
      <c r="E166" s="52"/>
    </row>
    <row r="167" spans="1:9" ht="12.75">
      <c r="A167" s="1" t="s">
        <v>144</v>
      </c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ht="12.75">
      <c r="A169" t="s">
        <v>125</v>
      </c>
    </row>
    <row r="171" spans="1:8" ht="15">
      <c r="A171" s="46" t="s">
        <v>126</v>
      </c>
      <c r="B171" s="46"/>
      <c r="C171" s="46"/>
      <c r="D171" s="46"/>
      <c r="E171" s="46"/>
      <c r="F171" s="46"/>
      <c r="G171" s="46"/>
      <c r="H171" s="47" t="s">
        <v>84</v>
      </c>
    </row>
    <row r="172" spans="1:8" ht="15">
      <c r="A172" s="50" t="s">
        <v>16</v>
      </c>
      <c r="B172" s="166" t="s">
        <v>85</v>
      </c>
      <c r="C172" s="166"/>
      <c r="D172" s="166"/>
      <c r="E172" s="166"/>
      <c r="F172" s="50" t="s">
        <v>86</v>
      </c>
      <c r="G172" s="50" t="s">
        <v>87</v>
      </c>
      <c r="H172" s="50" t="s">
        <v>88</v>
      </c>
    </row>
    <row r="173" spans="1:8" ht="15">
      <c r="A173" s="48">
        <v>14004</v>
      </c>
      <c r="B173" s="59" t="s">
        <v>100</v>
      </c>
      <c r="C173" s="59"/>
      <c r="D173" s="59"/>
      <c r="E173" s="59"/>
      <c r="F173" s="72">
        <v>69300</v>
      </c>
      <c r="G173" s="49">
        <v>69300</v>
      </c>
      <c r="H173" s="49">
        <f aca="true" t="shared" si="0" ref="H173:H178">F173-G173</f>
        <v>0</v>
      </c>
    </row>
    <row r="174" spans="1:8" ht="15">
      <c r="A174" s="48">
        <v>90002</v>
      </c>
      <c r="B174" s="163" t="s">
        <v>140</v>
      </c>
      <c r="C174" s="164"/>
      <c r="D174" s="164"/>
      <c r="E174" s="165"/>
      <c r="F174" s="72">
        <v>220500</v>
      </c>
      <c r="G174" s="49">
        <v>220500</v>
      </c>
      <c r="H174" s="49">
        <f t="shared" si="0"/>
        <v>0</v>
      </c>
    </row>
    <row r="175" spans="1:8" ht="15">
      <c r="A175" s="48">
        <v>29996</v>
      </c>
      <c r="B175" s="59" t="s">
        <v>139</v>
      </c>
      <c r="C175" s="65"/>
      <c r="D175" s="59"/>
      <c r="E175" s="65"/>
      <c r="F175" s="72">
        <v>2000000</v>
      </c>
      <c r="G175" s="49">
        <v>2000000</v>
      </c>
      <c r="H175" s="49">
        <f t="shared" si="0"/>
        <v>0</v>
      </c>
    </row>
    <row r="176" spans="1:8" ht="15">
      <c r="A176" s="48">
        <v>98024</v>
      </c>
      <c r="B176" s="65" t="s">
        <v>141</v>
      </c>
      <c r="C176" s="65"/>
      <c r="D176" s="65"/>
      <c r="E176" s="65"/>
      <c r="F176" s="72">
        <v>687500</v>
      </c>
      <c r="G176" s="49">
        <v>687500</v>
      </c>
      <c r="H176" s="49">
        <f t="shared" si="0"/>
        <v>0</v>
      </c>
    </row>
    <row r="177" spans="1:8" ht="15">
      <c r="A177" s="48">
        <v>17508</v>
      </c>
      <c r="B177" s="59" t="s">
        <v>138</v>
      </c>
      <c r="C177" s="59"/>
      <c r="D177" s="59"/>
      <c r="E177" s="59"/>
      <c r="F177" s="72">
        <v>491935</v>
      </c>
      <c r="G177" s="49">
        <v>491935</v>
      </c>
      <c r="H177" s="49">
        <f t="shared" si="0"/>
        <v>0</v>
      </c>
    </row>
    <row r="178" spans="1:8" ht="15">
      <c r="A178" s="48">
        <v>98193</v>
      </c>
      <c r="B178" s="163" t="s">
        <v>134</v>
      </c>
      <c r="C178" s="164"/>
      <c r="D178" s="164"/>
      <c r="E178" s="165"/>
      <c r="F178" s="72">
        <v>94000</v>
      </c>
      <c r="G178" s="49">
        <v>94000</v>
      </c>
      <c r="H178" s="49">
        <f t="shared" si="0"/>
        <v>0</v>
      </c>
    </row>
    <row r="179" spans="1:8" ht="15">
      <c r="A179" s="60"/>
      <c r="B179" s="152" t="s">
        <v>101</v>
      </c>
      <c r="C179" s="153"/>
      <c r="D179" s="153"/>
      <c r="E179" s="154"/>
      <c r="F179" s="72">
        <f>SUM(F173:F178)</f>
        <v>3563235</v>
      </c>
      <c r="G179" s="49">
        <f>SUM(G173:G178)</f>
        <v>3563235</v>
      </c>
      <c r="H179" s="49">
        <f>G179-F179</f>
        <v>0</v>
      </c>
    </row>
    <row r="180" spans="1:8" ht="15">
      <c r="A180" s="57"/>
      <c r="B180" s="66"/>
      <c r="C180" s="66"/>
      <c r="D180" s="66"/>
      <c r="E180" s="66"/>
      <c r="F180" s="58"/>
      <c r="G180" s="58"/>
      <c r="H180" s="58"/>
    </row>
    <row r="181" spans="1:8" ht="15">
      <c r="A181" s="46" t="s">
        <v>127</v>
      </c>
      <c r="B181" s="46"/>
      <c r="C181" s="46"/>
      <c r="D181" s="46"/>
      <c r="E181" s="46"/>
      <c r="F181" s="46"/>
      <c r="G181" s="46"/>
      <c r="H181" s="47" t="s">
        <v>84</v>
      </c>
    </row>
    <row r="182" spans="1:8" ht="15">
      <c r="A182" s="50" t="s">
        <v>16</v>
      </c>
      <c r="B182" s="166" t="s">
        <v>85</v>
      </c>
      <c r="C182" s="166"/>
      <c r="D182" s="166"/>
      <c r="E182" s="166"/>
      <c r="F182" s="50" t="s">
        <v>86</v>
      </c>
      <c r="G182" s="50" t="s">
        <v>87</v>
      </c>
      <c r="H182" s="50" t="s">
        <v>88</v>
      </c>
    </row>
    <row r="183" spans="1:8" ht="15">
      <c r="A183" s="50">
        <v>710</v>
      </c>
      <c r="B183" s="163" t="s">
        <v>90</v>
      </c>
      <c r="C183" s="164"/>
      <c r="D183" s="164"/>
      <c r="E183" s="165"/>
      <c r="F183" s="56">
        <v>20000</v>
      </c>
      <c r="G183" s="56">
        <v>20000</v>
      </c>
      <c r="H183" s="56">
        <v>0</v>
      </c>
    </row>
    <row r="184" spans="1:8" ht="15">
      <c r="A184" s="50">
        <v>452</v>
      </c>
      <c r="B184" s="155" t="s">
        <v>135</v>
      </c>
      <c r="C184" s="155"/>
      <c r="D184" s="155"/>
      <c r="E184" s="155"/>
      <c r="F184" s="56">
        <v>300000</v>
      </c>
      <c r="G184" s="56">
        <v>0</v>
      </c>
      <c r="H184" s="56">
        <v>300000</v>
      </c>
    </row>
    <row r="185" spans="1:8" ht="15">
      <c r="A185" s="50">
        <v>453</v>
      </c>
      <c r="B185" s="155" t="s">
        <v>136</v>
      </c>
      <c r="C185" s="155"/>
      <c r="D185" s="155"/>
      <c r="E185" s="155"/>
      <c r="F185" s="56">
        <v>70000</v>
      </c>
      <c r="G185" s="56">
        <v>70000</v>
      </c>
      <c r="H185" s="49">
        <f>F185-G185</f>
        <v>0</v>
      </c>
    </row>
    <row r="186" spans="1:8" ht="15">
      <c r="A186" s="50">
        <v>711</v>
      </c>
      <c r="B186" s="155" t="s">
        <v>137</v>
      </c>
      <c r="C186" s="155"/>
      <c r="D186" s="155"/>
      <c r="E186" s="155"/>
      <c r="F186" s="56">
        <v>200000</v>
      </c>
      <c r="G186" s="56">
        <v>200000</v>
      </c>
      <c r="H186" s="49">
        <f>F186-G186</f>
        <v>0</v>
      </c>
    </row>
    <row r="187" spans="1:8" ht="15">
      <c r="A187" s="50" t="s">
        <v>89</v>
      </c>
      <c r="B187" s="155" t="s">
        <v>91</v>
      </c>
      <c r="C187" s="155"/>
      <c r="D187" s="155"/>
      <c r="E187" s="155"/>
      <c r="F187" s="49">
        <f>SUM(F183:F186)</f>
        <v>590000</v>
      </c>
      <c r="G187" s="56">
        <f>SUM(G183:G186)</f>
        <v>290000</v>
      </c>
      <c r="H187" s="49">
        <f>F187-G187</f>
        <v>300000</v>
      </c>
    </row>
    <row r="188" spans="1:8" ht="15">
      <c r="A188" s="57"/>
      <c r="B188" s="67"/>
      <c r="C188" s="67"/>
      <c r="D188" s="67"/>
      <c r="E188" s="67"/>
      <c r="F188" s="58"/>
      <c r="G188" s="68"/>
      <c r="H188" s="58"/>
    </row>
    <row r="189" spans="1:15" ht="15">
      <c r="A189" s="74" t="s">
        <v>143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8" ht="15">
      <c r="A190" s="74" t="s">
        <v>142</v>
      </c>
      <c r="B190" s="74"/>
      <c r="C190" s="74"/>
      <c r="D190" s="74"/>
      <c r="E190" s="74"/>
      <c r="F190" s="74"/>
      <c r="G190" s="74"/>
      <c r="H190" s="74"/>
    </row>
    <row r="191" spans="1:8" ht="15">
      <c r="A191" s="57"/>
      <c r="B191" s="67"/>
      <c r="C191" s="67"/>
      <c r="D191" s="67"/>
      <c r="E191" s="67"/>
      <c r="F191" s="58"/>
      <c r="G191" s="68"/>
      <c r="H191" s="58"/>
    </row>
    <row r="192" ht="12.75">
      <c r="A192" t="s">
        <v>38</v>
      </c>
    </row>
    <row r="193" ht="12.75">
      <c r="A193" t="s">
        <v>82</v>
      </c>
    </row>
    <row r="194" spans="1:6" ht="12.75">
      <c r="A194" s="4"/>
      <c r="B194" s="4"/>
      <c r="C194" s="4"/>
      <c r="D194" s="4"/>
      <c r="E194" s="4"/>
      <c r="F194" s="4"/>
    </row>
    <row r="195" ht="12.75">
      <c r="A195" t="s">
        <v>56</v>
      </c>
    </row>
    <row r="196" ht="12.75">
      <c r="A196" t="s">
        <v>20</v>
      </c>
    </row>
    <row r="197" spans="2:3" ht="12.75">
      <c r="B197" t="s">
        <v>21</v>
      </c>
      <c r="C197" t="s">
        <v>103</v>
      </c>
    </row>
    <row r="198" spans="2:3" ht="12.75">
      <c r="B198" t="s">
        <v>22</v>
      </c>
      <c r="C198" t="s">
        <v>103</v>
      </c>
    </row>
    <row r="199" spans="2:3" ht="12.75">
      <c r="B199" t="s">
        <v>23</v>
      </c>
      <c r="C199" t="s">
        <v>102</v>
      </c>
    </row>
    <row r="201" ht="12.75">
      <c r="A201" t="s">
        <v>128</v>
      </c>
    </row>
    <row r="202" ht="12.75">
      <c r="A202" t="s">
        <v>146</v>
      </c>
    </row>
    <row r="203" ht="12.75">
      <c r="A203" t="s">
        <v>145</v>
      </c>
    </row>
    <row r="206" ht="12.75">
      <c r="A206" t="s">
        <v>29</v>
      </c>
    </row>
    <row r="207" ht="12.75">
      <c r="A207" t="s">
        <v>30</v>
      </c>
    </row>
    <row r="210" spans="1:5" ht="12.75">
      <c r="A210" t="s">
        <v>24</v>
      </c>
      <c r="B210" s="22"/>
      <c r="C210" s="69"/>
      <c r="E210" t="s">
        <v>25</v>
      </c>
    </row>
    <row r="213" ht="12.75">
      <c r="A213" t="s">
        <v>26</v>
      </c>
    </row>
    <row r="214" ht="12.75">
      <c r="A214" t="s">
        <v>27</v>
      </c>
    </row>
    <row r="217" ht="12.75">
      <c r="A217" t="s">
        <v>28</v>
      </c>
    </row>
    <row r="250" spans="1:9" ht="12.75">
      <c r="A250" s="162"/>
      <c r="B250" s="162"/>
      <c r="C250" s="162"/>
      <c r="D250" s="162"/>
      <c r="E250" s="162"/>
      <c r="F250" s="162"/>
      <c r="G250" s="162"/>
      <c r="H250" s="162"/>
      <c r="I250" s="162"/>
    </row>
    <row r="251" spans="1:9" ht="12.75">
      <c r="A251" s="162"/>
      <c r="B251" s="162"/>
      <c r="C251" s="162"/>
      <c r="D251" s="162"/>
      <c r="E251" s="162"/>
      <c r="F251" s="162"/>
      <c r="G251" s="162"/>
      <c r="H251" s="162"/>
      <c r="I251" s="162"/>
    </row>
    <row r="254" spans="1:9" ht="15">
      <c r="A254" s="23"/>
      <c r="B254" s="23"/>
      <c r="C254" s="23"/>
      <c r="D254" s="23"/>
      <c r="E254" s="23"/>
      <c r="F254" s="23"/>
      <c r="G254" s="23"/>
      <c r="H254" s="23"/>
      <c r="I254" s="23"/>
    </row>
    <row r="255" ht="3.75" customHeight="1"/>
    <row r="256" ht="15">
      <c r="A256" s="23"/>
    </row>
    <row r="257" ht="3.75" customHeight="1"/>
    <row r="258" ht="15">
      <c r="A258" s="23"/>
    </row>
    <row r="260" ht="6" customHeight="1"/>
    <row r="262" spans="1:8" ht="15">
      <c r="A262" s="23"/>
      <c r="B262" s="23"/>
      <c r="C262" s="23"/>
      <c r="D262" s="23"/>
      <c r="E262" s="23"/>
      <c r="F262" s="23"/>
      <c r="G262" s="23"/>
      <c r="H262" s="23"/>
    </row>
    <row r="263" ht="6" customHeight="1"/>
    <row r="264" spans="1:2" ht="15">
      <c r="A264" s="23"/>
      <c r="B264" s="23"/>
    </row>
    <row r="267" spans="1:9" ht="15">
      <c r="A267" s="23"/>
      <c r="B267" s="23"/>
      <c r="C267" s="23"/>
      <c r="D267" s="23"/>
      <c r="E267" s="23"/>
      <c r="F267" s="23"/>
      <c r="G267" s="23"/>
      <c r="H267" s="23"/>
      <c r="I267" s="23"/>
    </row>
    <row r="268" ht="7.5" customHeight="1"/>
    <row r="269" spans="1:9" ht="15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ht="8.25" customHeight="1">
      <c r="A270" s="23"/>
      <c r="B270" s="23"/>
      <c r="C270" s="23"/>
      <c r="D270" s="23"/>
      <c r="E270" s="23"/>
      <c r="F270" s="23"/>
      <c r="G270" s="23"/>
      <c r="H270" s="23"/>
      <c r="I270" s="23"/>
    </row>
    <row r="271" spans="1:9" ht="15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ht="8.25" customHeight="1">
      <c r="A272" s="23"/>
      <c r="B272" s="23"/>
      <c r="C272" s="23"/>
      <c r="D272" s="23"/>
      <c r="E272" s="23"/>
      <c r="F272" s="23"/>
      <c r="G272" s="23"/>
      <c r="H272" s="23"/>
      <c r="I272" s="23"/>
    </row>
    <row r="273" spans="1:9" ht="15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5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ht="1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5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ht="15">
      <c r="A277" s="23"/>
      <c r="B277" s="23"/>
      <c r="C277" s="23"/>
      <c r="D277" s="23"/>
      <c r="E277" s="23"/>
      <c r="F277" s="23"/>
      <c r="G277" s="23"/>
      <c r="H277" s="23"/>
      <c r="I277" s="23"/>
    </row>
  </sheetData>
  <sheetProtection/>
  <mergeCells count="106">
    <mergeCell ref="A119:D119"/>
    <mergeCell ref="A138:D138"/>
    <mergeCell ref="B184:E184"/>
    <mergeCell ref="B178:E178"/>
    <mergeCell ref="B185:E185"/>
    <mergeCell ref="B186:E186"/>
    <mergeCell ref="B172:E172"/>
    <mergeCell ref="B174:E174"/>
    <mergeCell ref="B183:E183"/>
    <mergeCell ref="B182:E182"/>
    <mergeCell ref="B179:E179"/>
    <mergeCell ref="B187:E187"/>
    <mergeCell ref="A129:D129"/>
    <mergeCell ref="A135:D135"/>
    <mergeCell ref="A139:D139"/>
    <mergeCell ref="A250:I251"/>
    <mergeCell ref="A130:D130"/>
    <mergeCell ref="A131:D131"/>
    <mergeCell ref="A132:D132"/>
    <mergeCell ref="A133:D133"/>
    <mergeCell ref="A134:D134"/>
    <mergeCell ref="A126:D126"/>
    <mergeCell ref="A127:D127"/>
    <mergeCell ref="A128:D128"/>
    <mergeCell ref="A28:B28"/>
    <mergeCell ref="A115:D115"/>
    <mergeCell ref="A125:D125"/>
    <mergeCell ref="C70:D70"/>
    <mergeCell ref="C71:D71"/>
    <mergeCell ref="C72:D72"/>
    <mergeCell ref="A114:D114"/>
    <mergeCell ref="G18:H18"/>
    <mergeCell ref="G22:H22"/>
    <mergeCell ref="G19:H19"/>
    <mergeCell ref="G20:H20"/>
    <mergeCell ref="G21:H21"/>
    <mergeCell ref="E21:F21"/>
    <mergeCell ref="E18:F18"/>
    <mergeCell ref="E19:F19"/>
    <mergeCell ref="E20:F20"/>
    <mergeCell ref="A19:B19"/>
    <mergeCell ref="A15:B15"/>
    <mergeCell ref="C22:D22"/>
    <mergeCell ref="A22:B22"/>
    <mergeCell ref="C14:D14"/>
    <mergeCell ref="C18:D18"/>
    <mergeCell ref="C21:D21"/>
    <mergeCell ref="C20:D20"/>
    <mergeCell ref="C15:D15"/>
    <mergeCell ref="C16:D16"/>
    <mergeCell ref="A9:B9"/>
    <mergeCell ref="A10:B10"/>
    <mergeCell ref="C9:D9"/>
    <mergeCell ref="C12:D12"/>
    <mergeCell ref="G11:H11"/>
    <mergeCell ref="G12:H12"/>
    <mergeCell ref="E12:F12"/>
    <mergeCell ref="C11:D11"/>
    <mergeCell ref="A13:B13"/>
    <mergeCell ref="A11:B11"/>
    <mergeCell ref="A12:B12"/>
    <mergeCell ref="A20:B20"/>
    <mergeCell ref="A21:B21"/>
    <mergeCell ref="G9:H9"/>
    <mergeCell ref="G10:H10"/>
    <mergeCell ref="A16:B16"/>
    <mergeCell ref="A14:B14"/>
    <mergeCell ref="A18:B18"/>
    <mergeCell ref="E9:F9"/>
    <mergeCell ref="E10:F10"/>
    <mergeCell ref="C19:D19"/>
    <mergeCell ref="E11:F11"/>
    <mergeCell ref="C25:D25"/>
    <mergeCell ref="E22:F22"/>
    <mergeCell ref="E16:F16"/>
    <mergeCell ref="C13:D13"/>
    <mergeCell ref="E13:F13"/>
    <mergeCell ref="E14:F14"/>
    <mergeCell ref="C26:D26"/>
    <mergeCell ref="C10:D10"/>
    <mergeCell ref="G13:H13"/>
    <mergeCell ref="G14:H14"/>
    <mergeCell ref="G16:H16"/>
    <mergeCell ref="G15:H15"/>
    <mergeCell ref="E15:F15"/>
    <mergeCell ref="E23:F23"/>
    <mergeCell ref="G28:H28"/>
    <mergeCell ref="G25:H25"/>
    <mergeCell ref="G26:H26"/>
    <mergeCell ref="G27:H27"/>
    <mergeCell ref="A25:B25"/>
    <mergeCell ref="A27:B27"/>
    <mergeCell ref="C27:D27"/>
    <mergeCell ref="E28:F28"/>
    <mergeCell ref="C28:D28"/>
    <mergeCell ref="A26:B26"/>
    <mergeCell ref="A189:O189"/>
    <mergeCell ref="A190:H190"/>
    <mergeCell ref="A1:H1"/>
    <mergeCell ref="A2:H2"/>
    <mergeCell ref="C69:D69"/>
    <mergeCell ref="G23:H23"/>
    <mergeCell ref="C23:D23"/>
    <mergeCell ref="E25:F25"/>
    <mergeCell ref="E26:F26"/>
    <mergeCell ref="E27:F2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I56"/>
    </sheetView>
  </sheetViews>
  <sheetFormatPr defaultColWidth="9.140625" defaultRowHeight="12.75"/>
  <cols>
    <col min="1" max="1" width="7.57421875" style="0" customWidth="1"/>
    <col min="2" max="3" width="6.28125" style="0" customWidth="1"/>
    <col min="4" max="4" width="9.421875" style="0" customWidth="1"/>
    <col min="5" max="5" width="7.28125" style="0" customWidth="1"/>
    <col min="6" max="6" width="7.421875" style="0" customWidth="1"/>
    <col min="9" max="9" width="18.281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Účetní</cp:lastModifiedBy>
  <cp:lastPrinted>2021-04-22T06:19:27Z</cp:lastPrinted>
  <dcterms:created xsi:type="dcterms:W3CDTF">1997-01-24T11:07:25Z</dcterms:created>
  <dcterms:modified xsi:type="dcterms:W3CDTF">2021-04-22T06:34:54Z</dcterms:modified>
  <cp:category/>
  <cp:version/>
  <cp:contentType/>
  <cp:contentStatus/>
</cp:coreProperties>
</file>