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tr. 1" sheetId="1" r:id="rId1"/>
    <sheet name="str. 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<sst xmlns="http://schemas.openxmlformats.org/spreadsheetml/2006/main" count="153" uniqueCount="139">
  <si>
    <t>NÁVRH ZÁVĚREČNÉHO ÚČTU OBCE VOLENICE</t>
  </si>
  <si>
    <t>schválený rozpočet</t>
  </si>
  <si>
    <t>upravený rozpočet</t>
  </si>
  <si>
    <t>skutečnost</t>
  </si>
  <si>
    <t>daňové příjmy</t>
  </si>
  <si>
    <t>nedaňové příjmy</t>
  </si>
  <si>
    <t>kapitálové příjmy</t>
  </si>
  <si>
    <t>přijaté dotace</t>
  </si>
  <si>
    <t>příjmy celkem</t>
  </si>
  <si>
    <t>běžné výdaje</t>
  </si>
  <si>
    <t>kapitálové výdaje</t>
  </si>
  <si>
    <t>výdaje celkem</t>
  </si>
  <si>
    <t>Výnosy celkem:</t>
  </si>
  <si>
    <t>z toho příspěvek obce:</t>
  </si>
  <si>
    <t>Náklady celkem:</t>
  </si>
  <si>
    <t>Hospodářský výsledek:</t>
  </si>
  <si>
    <t>UZ</t>
  </si>
  <si>
    <t>organizace</t>
  </si>
  <si>
    <t>výše příspěvku</t>
  </si>
  <si>
    <t>Přezkoumání hospodaření obce bylo provedeno na základě žádosti obce a v souladu se zákonem</t>
  </si>
  <si>
    <t>ve dnech</t>
  </si>
  <si>
    <t>PO</t>
  </si>
  <si>
    <t>ST</t>
  </si>
  <si>
    <t>PÁ</t>
  </si>
  <si>
    <t>Vyvěšeno:</t>
  </si>
  <si>
    <t>Sejmuto:</t>
  </si>
  <si>
    <t>Bylo vyvěšeno na úřední desce i v elektronické podobě na stránkách Obce Volenice, dle § 17</t>
  </si>
  <si>
    <t>odst. 6 zákona č. 250/2000 Sb.</t>
  </si>
  <si>
    <t>Schváleno:</t>
  </si>
  <si>
    <t>zpracovala:  Eva Zemenová, účetní</t>
  </si>
  <si>
    <t>Starosta:   Karel Papež</t>
  </si>
  <si>
    <t xml:space="preserve">VÝDAJE  </t>
  </si>
  <si>
    <t>PŘÍJMY</t>
  </si>
  <si>
    <t xml:space="preserve">k závěrečnému účtu a je k nahlédnutí na obecním úřadě. </t>
  </si>
  <si>
    <t>FINANCOVÁNÍ</t>
  </si>
  <si>
    <t>změna na bank.účtech</t>
  </si>
  <si>
    <t>splátky půjčených prostř.</t>
  </si>
  <si>
    <t>financování celkem</t>
  </si>
  <si>
    <t>Všechny dotace byly řádně vyúčtovány.</t>
  </si>
  <si>
    <t>Kč</t>
  </si>
  <si>
    <t>Na základě zákona č. 250/2000 Sb., o rozpočtových pravidlech územních rozpočtů</t>
  </si>
  <si>
    <t>2) Rozpočet obce</t>
  </si>
  <si>
    <t xml:space="preserve">příjmy a nové nepředvídatelné výdaje. Rovněž byly provedeny přesuny rozpočtových prostředků </t>
  </si>
  <si>
    <t>3) Hospodaření s majetkem obce</t>
  </si>
  <si>
    <t xml:space="preserve">ve "Výkazu pro hodnocení plnění rozpočtu územních samosprávných celků, </t>
  </si>
  <si>
    <t>účtu.</t>
  </si>
  <si>
    <t>5) Tvorba a použití peněžních fondů</t>
  </si>
  <si>
    <t>KB Strakonice</t>
  </si>
  <si>
    <t>ČS Strakonice</t>
  </si>
  <si>
    <t>ČNB Č.Budějovice</t>
  </si>
  <si>
    <t>CELKEM</t>
  </si>
  <si>
    <t>7) Cizí protředky - přehled čerpání a splátek úvěrů a půjček</t>
  </si>
  <si>
    <t>8) Hospodaření příspěvkových organizací - ZŠ a MŠ Volenice</t>
  </si>
  <si>
    <t>ekonomického odboru, oddělení přezkumu a metodiky hospodaření obcí.</t>
  </si>
  <si>
    <t>s ohledem na skutečné výdaje. V rozpočtových změnách byly zohledněny i získané dotace.</t>
  </si>
  <si>
    <t xml:space="preserve">Údaje o schváleném rozpočtu, upraveném rozpočtu a plnění rozpočtu jsou uvedeny v podrobném členění </t>
  </si>
  <si>
    <t>S celým obsahem závěrečného účtu je možné se seznámit v kanceláři Úřadu obce Volenice</t>
  </si>
  <si>
    <t>ČS a.s.</t>
  </si>
  <si>
    <t xml:space="preserve">splácen v období 1/2015 - 11/2028 </t>
  </si>
  <si>
    <t>č. 420/2004 Sb., o přezkoumávání hospodaření ÚSC pracovníky Krajského úřadu Jihočeského kraje</t>
  </si>
  <si>
    <t>výsledek dílčích přezkounání:</t>
  </si>
  <si>
    <t>nebyly zjistěny chyby a nedostatky</t>
  </si>
  <si>
    <t>závěrečné přezkoumání:</t>
  </si>
  <si>
    <t xml:space="preserve">           mít negativní dopad na hospodaření územního celku v budoucnosti. </t>
  </si>
  <si>
    <t>Závěr: Při přezkoumání hospodaření nebyla zjištěna žádná závažná rizika, která by mohla</t>
  </si>
  <si>
    <t>výše daru</t>
  </si>
  <si>
    <t>konsolidace příjmů</t>
  </si>
  <si>
    <t>příjmy po konsolidaci</t>
  </si>
  <si>
    <t>konsolidace výdajů</t>
  </si>
  <si>
    <t>výdaje po konsolidaci</t>
  </si>
  <si>
    <t>Příloha: FIN 2-12 M  Plnění rozpočtu obce v plném členění podle rozpočtové skladby</t>
  </si>
  <si>
    <t>(příloha - Rozvaha,  Zápis z inventarizace)</t>
  </si>
  <si>
    <t xml:space="preserve">(příloha  Výkaz zisků a ztráty, Příloha účetní závěrky) </t>
  </si>
  <si>
    <t xml:space="preserve">                              </t>
  </si>
  <si>
    <t>(příloha  - účetní výkazy příspěvkové organizace)</t>
  </si>
  <si>
    <t>V průběhu roku bylo provedeno 12 rozpočtových opatřeních, kde byly zařazeny nové, nepředvídatelné</t>
  </si>
  <si>
    <t>v Kč</t>
  </si>
  <si>
    <t>Označení účelové dotace</t>
  </si>
  <si>
    <t>Přiděleno</t>
  </si>
  <si>
    <t>Vyčerpáno</t>
  </si>
  <si>
    <t>Rozdíl</t>
  </si>
  <si>
    <t>X</t>
  </si>
  <si>
    <t>Zajištění energ.úspor budovy II.stupně a tělocvičny</t>
  </si>
  <si>
    <t>Celkem z rozpočtu Jihočeského kraje v Kč</t>
  </si>
  <si>
    <t>Oblastní charita Strakonice</t>
  </si>
  <si>
    <t>Jihočeské centrum pro zdr.postižené a seniory</t>
  </si>
  <si>
    <t>MěÚ Strakonice - přestupky</t>
  </si>
  <si>
    <t>Linka bezpečí</t>
  </si>
  <si>
    <t>SMO ČR - členský příspěvek</t>
  </si>
  <si>
    <t>Svaz tělesně postižených</t>
  </si>
  <si>
    <t>Prevent 99</t>
  </si>
  <si>
    <t>SDH Volenice - dotace na uskutečněné zásahy</t>
  </si>
  <si>
    <t>CELEKM</t>
  </si>
  <si>
    <t>8.00 - 11.00</t>
  </si>
  <si>
    <t>8.00 - 15.00</t>
  </si>
  <si>
    <t>Makov</t>
  </si>
  <si>
    <t>Sdružení vlastníků obecních a soukr.lesů</t>
  </si>
  <si>
    <t>SMOS</t>
  </si>
  <si>
    <t>SOSP- členský příspěvek</t>
  </si>
  <si>
    <t>dotace na pořízení DA</t>
  </si>
  <si>
    <t>12) Vyúčtování finančních prostředků ke státnímu rozpočtu, státním fondům a rozpočtům krajů</t>
  </si>
  <si>
    <t>ZA ROK 2021</t>
  </si>
  <si>
    <t>zveřejňuje OBEC VOLENICE návrh na závěrečný účet obce za rok 2021</t>
  </si>
  <si>
    <t>1) Údaje o plnění příjmů a výdajů za kalendářní  rok 2021 (výkaz FIN 2 - 12 M)</t>
  </si>
  <si>
    <r>
      <t>Rozpočet obce na rok 2021 byl schválen dne 30.11.2020 na zasedání číslo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6/2020. Rozpočet byl </t>
    </r>
  </si>
  <si>
    <t>schválen jako přebytkový. Příjmy  11 945 500,- Kč, výdaje 9 376 140,- Kč, financování  -2 569 360,- Kč.</t>
  </si>
  <si>
    <t>sestavený k 31.12.2021" (výkaz Fin 2 -12 M), který je přílohou závěrečného účtu.</t>
  </si>
  <si>
    <t xml:space="preserve">K 31.12.2021 byla provedena řádná inventarizace, o které byl proveden zápis. Zjišťěné údaje odpovídají </t>
  </si>
  <si>
    <t xml:space="preserve">výkazu "Rozvaha územně samosprávných celků, sestavená k 31.12.2021, která je součástí závěrečného </t>
  </si>
  <si>
    <t>4) Údaje o hospodaření Obce Volenice v roce 2021</t>
  </si>
  <si>
    <t xml:space="preserve">Hospodaření Obce Volenice skončilo se ziskem 4 116 910,66 Kč. Hospodářský výsledek podléhající </t>
  </si>
  <si>
    <t xml:space="preserve">dani z příjmu právnických osob byl ve výši 962 939,12 Kč, vypočtená výše daně z příjmu právnických </t>
  </si>
  <si>
    <t>osob z tohoto zisku je ve výši 182 780,- Kč.</t>
  </si>
  <si>
    <t>Obec Volenice v roce 2021 neměla sociální fond, fond rozvoje bydlení ani jiný fond.</t>
  </si>
  <si>
    <t>6) Stav peněžních prostředků na účtech k 31.12.2021</t>
  </si>
  <si>
    <t>2  485 040 Kč, akce: Zajištění energ.úspor budovy II.stupně a tělocvičny ZŠ</t>
  </si>
  <si>
    <t>Zůstatek celkového úvěrového zatížení k 31. 12.   Kč  2 485 040,--</t>
  </si>
  <si>
    <t>9) Zpráva o výsledku přezkoumání hospodaření obce za rok 2021</t>
  </si>
  <si>
    <t xml:space="preserve">Plné znění zprávy o provedeném přezkoumání hospodaření obce za rok 2021 je přílohou </t>
  </si>
  <si>
    <t>10) Přehled poskytnutých příspěvků a dotací v roce 2021</t>
  </si>
  <si>
    <t>11) Přehled poskytnutých finančních darů v roce 2021</t>
  </si>
  <si>
    <t>Rozpis přijatých dotací a jejich čerpání v průběhu roku 2021 je zpracován v tabulce.</t>
  </si>
  <si>
    <t>Přehled dotací ze státního rozpočtu, státních fondů a reg.rad podle účelů v roce 2021</t>
  </si>
  <si>
    <t>Přehled dotací přidělených od Jihočeského kraje podle účelů v roce 2021</t>
  </si>
  <si>
    <t xml:space="preserve">účet za rok 2021 projednán. </t>
  </si>
  <si>
    <t>SOSP- příspěvek na udržení provozu kanceláře</t>
  </si>
  <si>
    <t xml:space="preserve">Jatky Hradčany </t>
  </si>
  <si>
    <t>Římskokatolická farnost Volenice</t>
  </si>
  <si>
    <t>Sdružení místních samospráv</t>
  </si>
  <si>
    <t>Obec Bukovník</t>
  </si>
  <si>
    <t>Mze - Požární nádrž Volenice - investice</t>
  </si>
  <si>
    <t>Mze - Požární nádrž Volenice - neinvestice</t>
  </si>
  <si>
    <t>SFŽP - Vrt Volenice</t>
  </si>
  <si>
    <t>Dotace na volby</t>
  </si>
  <si>
    <t>Snížení en.náročnosti budovy MŠ Volenice</t>
  </si>
  <si>
    <t>Oprava podlahové plochy ve ŠJ</t>
  </si>
  <si>
    <t>KIF - Novostavba požární zbrojnice v obci Volenice</t>
  </si>
  <si>
    <t xml:space="preserve">a to nejpozději do dne konání nejbližšího zasedání zastupitelstva č. 3/2022, na kterém bude závěrečný </t>
  </si>
  <si>
    <t xml:space="preserve">Připomínky k návrhu závěrečného  účtu a souvisejícím zprávám mohou občané uplatnit písemně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</si>
</sst>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54">
    <font>
      <sz val="10"/>
      <name val="Arial"/>
      <family val="2"/>
    </font>
    <font>
      <sz val="10"/>
      <name val="Arial CE"/>
      <family val="0"/>
    </font>
    <font>
      <b/>
      <sz val="14"/>
      <name val="Baskerville Old Face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Baskerville Old Face"/>
      <family val="1"/>
    </font>
    <font>
      <b/>
      <i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right"/>
    </xf>
    <xf numFmtId="4" fontId="3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14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15" xfId="0" applyBorder="1" applyAlignment="1">
      <alignment horizontal="left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4" fontId="0" fillId="0" borderId="0" xfId="0" applyNumberFormat="1" applyBorder="1" applyAlignment="1">
      <alignment/>
    </xf>
    <xf numFmtId="180" fontId="0" fillId="0" borderId="16" xfId="0" applyNumberForma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80" fontId="4" fillId="0" borderId="16" xfId="0" applyNumberFormat="1" applyFont="1" applyBorder="1" applyAlignment="1">
      <alignment horizontal="right"/>
    </xf>
    <xf numFmtId="180" fontId="4" fillId="0" borderId="1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2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center" vertical="center"/>
    </xf>
    <xf numFmtId="4" fontId="52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4" fontId="52" fillId="0" borderId="0" xfId="0" applyNumberFormat="1" applyFont="1" applyBorder="1" applyAlignment="1">
      <alignment horizontal="right" vertical="center"/>
    </xf>
    <xf numFmtId="14" fontId="0" fillId="0" borderId="0" xfId="0" applyNumberForma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4" fontId="0" fillId="0" borderId="25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3" fontId="0" fillId="0" borderId="27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0" fontId="13" fillId="0" borderId="18" xfId="0" applyFont="1" applyBorder="1" applyAlignment="1">
      <alignment vertical="center"/>
    </xf>
    <xf numFmtId="0" fontId="13" fillId="0" borderId="18" xfId="0" applyFont="1" applyBorder="1" applyAlignment="1">
      <alignment horizontal="left" vertical="center"/>
    </xf>
    <xf numFmtId="4" fontId="14" fillId="0" borderId="18" xfId="0" applyNumberFormat="1" applyFont="1" applyBorder="1" applyAlignment="1">
      <alignment vertical="center"/>
    </xf>
    <xf numFmtId="4" fontId="13" fillId="0" borderId="18" xfId="0" applyNumberFormat="1" applyFont="1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/>
    </xf>
    <xf numFmtId="4" fontId="15" fillId="0" borderId="18" xfId="0" applyNumberFormat="1" applyFont="1" applyBorder="1" applyAlignment="1">
      <alignment horizontal="right" vertical="center"/>
    </xf>
    <xf numFmtId="4" fontId="15" fillId="0" borderId="18" xfId="0" applyNumberFormat="1" applyFont="1" applyBorder="1" applyAlignment="1">
      <alignment vertical="center"/>
    </xf>
    <xf numFmtId="4" fontId="0" fillId="0" borderId="28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180" fontId="4" fillId="0" borderId="16" xfId="0" applyNumberFormat="1" applyFont="1" applyBorder="1" applyAlignment="1">
      <alignment horizontal="right"/>
    </xf>
    <xf numFmtId="180" fontId="4" fillId="0" borderId="12" xfId="0" applyNumberFormat="1" applyFont="1" applyBorder="1" applyAlignment="1">
      <alignment horizontal="right"/>
    </xf>
    <xf numFmtId="180" fontId="0" fillId="0" borderId="16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80" fontId="0" fillId="0" borderId="16" xfId="0" applyNumberForma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180" fontId="0" fillId="0" borderId="30" xfId="0" applyNumberFormat="1" applyBorder="1" applyAlignment="1">
      <alignment horizontal="right"/>
    </xf>
    <xf numFmtId="180" fontId="0" fillId="0" borderId="31" xfId="0" applyNumberForma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6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180" fontId="4" fillId="0" borderId="32" xfId="0" applyNumberFormat="1" applyFont="1" applyBorder="1" applyAlignment="1">
      <alignment horizontal="right"/>
    </xf>
    <xf numFmtId="180" fontId="4" fillId="0" borderId="36" xfId="0" applyNumberFormat="1" applyFon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180" fontId="0" fillId="0" borderId="37" xfId="0" applyNumberForma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39" xfId="0" applyNumberForma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 horizontal="right"/>
    </xf>
    <xf numFmtId="180" fontId="0" fillId="0" borderId="12" xfId="0" applyNumberFormat="1" applyFont="1" applyBorder="1" applyAlignment="1">
      <alignment horizontal="right"/>
    </xf>
    <xf numFmtId="180" fontId="0" fillId="0" borderId="18" xfId="0" applyNumberFormat="1" applyBorder="1" applyAlignment="1">
      <alignment horizontal="right"/>
    </xf>
    <xf numFmtId="180" fontId="0" fillId="0" borderId="38" xfId="0" applyNumberFormat="1" applyBorder="1" applyAlignment="1">
      <alignment horizontal="right"/>
    </xf>
    <xf numFmtId="180" fontId="4" fillId="0" borderId="37" xfId="0" applyNumberFormat="1" applyFont="1" applyBorder="1" applyAlignment="1">
      <alignment horizontal="right"/>
    </xf>
    <xf numFmtId="0" fontId="0" fillId="0" borderId="4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8" xfId="0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4" fontId="0" fillId="0" borderId="37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4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37" xfId="0" applyBorder="1" applyAlignment="1">
      <alignment horizontal="left"/>
    </xf>
    <xf numFmtId="4" fontId="0" fillId="0" borderId="18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8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8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Alignment="1">
      <alignment horizontal="center"/>
    </xf>
    <xf numFmtId="0" fontId="13" fillId="0" borderId="16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52" fillId="0" borderId="18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246</xdr:row>
      <xdr:rowOff>95250</xdr:rowOff>
    </xdr:from>
    <xdr:to>
      <xdr:col>8</xdr:col>
      <xdr:colOff>9525</xdr:colOff>
      <xdr:row>248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152400" y="40986075"/>
          <a:ext cx="569595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5"/>
  <sheetViews>
    <sheetView tabSelected="1" zoomScalePageLayoutView="0" workbookViewId="0" topLeftCell="A172">
      <selection activeCell="A199" sqref="A199"/>
    </sheetView>
  </sheetViews>
  <sheetFormatPr defaultColWidth="9.140625" defaultRowHeight="12.75"/>
  <cols>
    <col min="2" max="2" width="12.7109375" style="0" customWidth="1"/>
    <col min="4" max="4" width="8.57421875" style="0" customWidth="1"/>
    <col min="5" max="5" width="14.57421875" style="0" customWidth="1"/>
    <col min="6" max="6" width="11.28125" style="0" customWidth="1"/>
    <col min="7" max="7" width="12.140625" style="0" customWidth="1"/>
    <col min="8" max="8" width="10.00390625" style="0" customWidth="1"/>
    <col min="9" max="9" width="12.421875" style="0" customWidth="1"/>
    <col min="10" max="10" width="11.28125" style="0" bestFit="1" customWidth="1"/>
  </cols>
  <sheetData>
    <row r="1" spans="1:9" ht="20.25">
      <c r="A1" s="81" t="s">
        <v>0</v>
      </c>
      <c r="B1" s="81"/>
      <c r="C1" s="81"/>
      <c r="D1" s="81"/>
      <c r="E1" s="81"/>
      <c r="F1" s="81"/>
      <c r="G1" s="81"/>
      <c r="H1" s="81"/>
      <c r="I1" s="56"/>
    </row>
    <row r="2" spans="1:9" ht="18.75">
      <c r="A2" s="82" t="s">
        <v>101</v>
      </c>
      <c r="B2" s="82"/>
      <c r="C2" s="82"/>
      <c r="D2" s="82"/>
      <c r="E2" s="82"/>
      <c r="F2" s="82"/>
      <c r="G2" s="82"/>
      <c r="H2" s="82"/>
      <c r="I2" s="57"/>
    </row>
    <row r="4" ht="12.75">
      <c r="A4" t="s">
        <v>40</v>
      </c>
    </row>
    <row r="5" ht="12.75">
      <c r="A5" t="s">
        <v>102</v>
      </c>
    </row>
    <row r="7" spans="1:6" ht="12.75">
      <c r="A7" s="1" t="s">
        <v>103</v>
      </c>
      <c r="B7" s="2"/>
      <c r="C7" s="2"/>
      <c r="D7" s="2"/>
      <c r="E7" s="2"/>
      <c r="F7" s="2"/>
    </row>
    <row r="8" ht="13.5" thickBot="1"/>
    <row r="9" spans="1:8" ht="13.5" thickBot="1">
      <c r="A9" s="135" t="s">
        <v>32</v>
      </c>
      <c r="B9" s="136"/>
      <c r="C9" s="129" t="s">
        <v>1</v>
      </c>
      <c r="D9" s="129"/>
      <c r="E9" s="129" t="s">
        <v>2</v>
      </c>
      <c r="F9" s="129"/>
      <c r="G9" s="129" t="s">
        <v>3</v>
      </c>
      <c r="H9" s="130"/>
    </row>
    <row r="10" spans="1:8" ht="13.5" thickTop="1">
      <c r="A10" s="137" t="s">
        <v>4</v>
      </c>
      <c r="B10" s="138"/>
      <c r="C10" s="111">
        <v>10708000</v>
      </c>
      <c r="D10" s="111"/>
      <c r="E10" s="111">
        <v>12429635.27</v>
      </c>
      <c r="F10" s="111"/>
      <c r="G10" s="131">
        <v>11995542.93</v>
      </c>
      <c r="H10" s="132"/>
    </row>
    <row r="11" spans="1:8" ht="12.75">
      <c r="A11" s="125" t="s">
        <v>5</v>
      </c>
      <c r="B11" s="126"/>
      <c r="C11" s="120">
        <v>1092500</v>
      </c>
      <c r="D11" s="120"/>
      <c r="E11" s="120">
        <v>1196350</v>
      </c>
      <c r="F11" s="120"/>
      <c r="G11" s="139">
        <v>972744.32</v>
      </c>
      <c r="H11" s="140"/>
    </row>
    <row r="12" spans="1:8" ht="12.75">
      <c r="A12" s="125" t="s">
        <v>6</v>
      </c>
      <c r="B12" s="126"/>
      <c r="C12" s="120">
        <v>20000</v>
      </c>
      <c r="D12" s="120"/>
      <c r="E12" s="120">
        <v>151520</v>
      </c>
      <c r="F12" s="120"/>
      <c r="G12" s="139">
        <v>151520</v>
      </c>
      <c r="H12" s="140"/>
    </row>
    <row r="13" spans="1:8" ht="13.5" thickBot="1">
      <c r="A13" s="123" t="s">
        <v>7</v>
      </c>
      <c r="B13" s="124"/>
      <c r="C13" s="121">
        <v>125000</v>
      </c>
      <c r="D13" s="121"/>
      <c r="E13" s="121">
        <v>11423021.17</v>
      </c>
      <c r="F13" s="121"/>
      <c r="G13" s="112">
        <v>11423019.97</v>
      </c>
      <c r="H13" s="113"/>
    </row>
    <row r="14" spans="1:10" ht="13.5" thickTop="1">
      <c r="A14" s="127" t="s">
        <v>8</v>
      </c>
      <c r="B14" s="128"/>
      <c r="C14" s="122">
        <f>SUM(C10:D13)</f>
        <v>11945500</v>
      </c>
      <c r="D14" s="122"/>
      <c r="E14" s="122">
        <f>SUM(E10:F13)</f>
        <v>25200526.439999998</v>
      </c>
      <c r="F14" s="122"/>
      <c r="G14" s="114">
        <f>SUM(G10:H13)</f>
        <v>24542827.22</v>
      </c>
      <c r="H14" s="115"/>
      <c r="J14" s="5"/>
    </row>
    <row r="15" spans="1:10" ht="12.75">
      <c r="A15" s="141" t="s">
        <v>66</v>
      </c>
      <c r="B15" s="142"/>
      <c r="C15" s="118">
        <v>0</v>
      </c>
      <c r="D15" s="119"/>
      <c r="E15" s="118">
        <v>941580</v>
      </c>
      <c r="F15" s="119"/>
      <c r="G15" s="116">
        <v>941580</v>
      </c>
      <c r="H15" s="117"/>
      <c r="J15" s="5"/>
    </row>
    <row r="16" spans="1:10" ht="12.75">
      <c r="A16" s="133" t="s">
        <v>67</v>
      </c>
      <c r="B16" s="134"/>
      <c r="C16" s="87">
        <f>C14+C15</f>
        <v>11945500</v>
      </c>
      <c r="D16" s="88"/>
      <c r="E16" s="87">
        <f>E14-E15</f>
        <v>24258946.439999998</v>
      </c>
      <c r="F16" s="88"/>
      <c r="G16" s="85">
        <f>G14-G15</f>
        <v>23601247.22</v>
      </c>
      <c r="H16" s="86"/>
      <c r="J16" s="5"/>
    </row>
    <row r="17" spans="1:10" ht="12.75">
      <c r="A17" s="37"/>
      <c r="B17" s="38"/>
      <c r="C17" s="33"/>
      <c r="D17" s="34"/>
      <c r="E17" s="33"/>
      <c r="F17" s="34"/>
      <c r="G17" s="35"/>
      <c r="H17" s="36"/>
      <c r="J17" s="5"/>
    </row>
    <row r="18" spans="1:8" ht="12.75">
      <c r="A18" s="103" t="s">
        <v>31</v>
      </c>
      <c r="B18" s="104"/>
      <c r="C18" s="120"/>
      <c r="D18" s="120"/>
      <c r="E18" s="120"/>
      <c r="F18" s="120"/>
      <c r="G18" s="139"/>
      <c r="H18" s="140"/>
    </row>
    <row r="19" spans="1:8" ht="12.75">
      <c r="A19" s="125" t="s">
        <v>9</v>
      </c>
      <c r="B19" s="126"/>
      <c r="C19" s="120">
        <v>9086140</v>
      </c>
      <c r="D19" s="120"/>
      <c r="E19" s="120">
        <v>13794281</v>
      </c>
      <c r="F19" s="120"/>
      <c r="G19" s="139">
        <v>10900976.77</v>
      </c>
      <c r="H19" s="140"/>
    </row>
    <row r="20" spans="1:8" ht="13.5" thickBot="1">
      <c r="A20" s="123" t="s">
        <v>10</v>
      </c>
      <c r="B20" s="124"/>
      <c r="C20" s="121">
        <v>290000</v>
      </c>
      <c r="D20" s="121"/>
      <c r="E20" s="121">
        <v>17805397</v>
      </c>
      <c r="F20" s="121"/>
      <c r="G20" s="112">
        <v>17318747.67</v>
      </c>
      <c r="H20" s="113"/>
    </row>
    <row r="21" spans="1:8" ht="13.5" thickTop="1">
      <c r="A21" s="127" t="s">
        <v>11</v>
      </c>
      <c r="B21" s="128"/>
      <c r="C21" s="122">
        <f>SUM(C19:D20)</f>
        <v>9376140</v>
      </c>
      <c r="D21" s="122"/>
      <c r="E21" s="122">
        <f>SUM(E19:F20)</f>
        <v>31599678</v>
      </c>
      <c r="F21" s="122"/>
      <c r="G21" s="114">
        <f>SUM(G19:H20)</f>
        <v>28219724.44</v>
      </c>
      <c r="H21" s="115"/>
    </row>
    <row r="22" spans="1:8" ht="12.75">
      <c r="A22" s="141" t="s">
        <v>68</v>
      </c>
      <c r="B22" s="142"/>
      <c r="C22" s="91">
        <v>0</v>
      </c>
      <c r="D22" s="92"/>
      <c r="E22" s="118">
        <v>941580</v>
      </c>
      <c r="F22" s="119"/>
      <c r="G22" s="116">
        <v>941580</v>
      </c>
      <c r="H22" s="117"/>
    </row>
    <row r="23" spans="1:8" ht="12.75">
      <c r="A23" s="39" t="s">
        <v>69</v>
      </c>
      <c r="B23" s="31"/>
      <c r="C23" s="87">
        <f>C21-C22</f>
        <v>9376140</v>
      </c>
      <c r="D23" s="88"/>
      <c r="E23" s="87">
        <f>E21-E22</f>
        <v>30658098</v>
      </c>
      <c r="F23" s="88"/>
      <c r="G23" s="85">
        <f>G21-G22</f>
        <v>27278144.44</v>
      </c>
      <c r="H23" s="86"/>
    </row>
    <row r="24" spans="1:8" ht="12.75">
      <c r="A24" s="23"/>
      <c r="B24" s="32"/>
      <c r="C24" s="27"/>
      <c r="D24" s="28"/>
      <c r="E24" s="27"/>
      <c r="F24" s="28"/>
      <c r="G24" s="29"/>
      <c r="H24" s="30"/>
    </row>
    <row r="25" spans="1:8" ht="12.75">
      <c r="A25" s="103" t="s">
        <v>34</v>
      </c>
      <c r="B25" s="104"/>
      <c r="C25" s="89"/>
      <c r="D25" s="90"/>
      <c r="E25" s="89"/>
      <c r="F25" s="90"/>
      <c r="G25" s="97"/>
      <c r="H25" s="98"/>
    </row>
    <row r="26" spans="1:8" ht="12.75">
      <c r="A26" s="109" t="s">
        <v>35</v>
      </c>
      <c r="B26" s="110"/>
      <c r="C26" s="91">
        <v>-2210080</v>
      </c>
      <c r="D26" s="92"/>
      <c r="E26" s="91">
        <v>6758431.56</v>
      </c>
      <c r="F26" s="92"/>
      <c r="G26" s="99">
        <v>4036177.22</v>
      </c>
      <c r="H26" s="100"/>
    </row>
    <row r="27" spans="1:8" ht="13.5" thickBot="1">
      <c r="A27" s="105" t="s">
        <v>36</v>
      </c>
      <c r="B27" s="106"/>
      <c r="C27" s="93">
        <v>-359280</v>
      </c>
      <c r="D27" s="94"/>
      <c r="E27" s="93">
        <v>-359280</v>
      </c>
      <c r="F27" s="94"/>
      <c r="G27" s="101">
        <v>-359280</v>
      </c>
      <c r="H27" s="102"/>
    </row>
    <row r="28" spans="1:8" ht="14.25" thickBot="1" thickTop="1">
      <c r="A28" s="145" t="s">
        <v>37</v>
      </c>
      <c r="B28" s="146"/>
      <c r="C28" s="107">
        <f>SUM(C26:D27)</f>
        <v>-2569360</v>
      </c>
      <c r="D28" s="108"/>
      <c r="E28" s="107">
        <f>SUM(E26:F27)</f>
        <v>6399151.56</v>
      </c>
      <c r="F28" s="108"/>
      <c r="G28" s="95">
        <f>SUM(G26:H27)</f>
        <v>3676897.22</v>
      </c>
      <c r="H28" s="96"/>
    </row>
    <row r="29" spans="1:8" ht="12.75">
      <c r="A29" s="3"/>
      <c r="B29" s="3"/>
      <c r="C29" s="6"/>
      <c r="D29" s="6"/>
      <c r="E29" s="3"/>
      <c r="F29" s="3"/>
      <c r="G29" s="3"/>
      <c r="H29" s="3"/>
    </row>
    <row r="30" spans="1:9" ht="12.75">
      <c r="A30" s="41" t="s">
        <v>70</v>
      </c>
      <c r="B30" s="41"/>
      <c r="C30" s="41"/>
      <c r="D30" s="41"/>
      <c r="E30" s="41"/>
      <c r="F30" s="41"/>
      <c r="G30" s="40"/>
      <c r="H30" s="40"/>
      <c r="I30" s="24"/>
    </row>
    <row r="31" spans="1:9" ht="12.75">
      <c r="A31" s="41"/>
      <c r="B31" s="41"/>
      <c r="C31" s="41"/>
      <c r="D31" s="41"/>
      <c r="E31" s="41"/>
      <c r="F31" s="41"/>
      <c r="G31" s="42"/>
      <c r="H31" s="42"/>
      <c r="I31" s="24"/>
    </row>
    <row r="32" spans="7:8" ht="12.75">
      <c r="G32" s="11"/>
      <c r="H32" s="11"/>
    </row>
    <row r="33" spans="1:6" ht="12.75">
      <c r="A33" s="1" t="s">
        <v>41</v>
      </c>
      <c r="B33" s="2"/>
      <c r="C33" s="2"/>
      <c r="D33" s="2"/>
      <c r="E33" s="2"/>
      <c r="F33" s="2"/>
    </row>
    <row r="34" spans="7:8" ht="12.75">
      <c r="G34" s="11"/>
      <c r="H34" s="11"/>
    </row>
    <row r="35" spans="1:9" ht="12.75">
      <c r="A35" t="s">
        <v>104</v>
      </c>
      <c r="B35" s="2"/>
      <c r="C35" s="2"/>
      <c r="D35" s="2"/>
      <c r="E35" s="2"/>
      <c r="F35" s="2"/>
      <c r="G35" s="25"/>
      <c r="H35" s="25"/>
      <c r="I35" s="2"/>
    </row>
    <row r="36" spans="1:8" ht="12.75">
      <c r="A36" t="s">
        <v>105</v>
      </c>
      <c r="G36" s="11"/>
      <c r="H36" s="11"/>
    </row>
    <row r="37" spans="7:8" ht="12.75">
      <c r="G37" s="11"/>
      <c r="H37" s="11"/>
    </row>
    <row r="38" spans="1:8" ht="12.75">
      <c r="A38" t="s">
        <v>75</v>
      </c>
      <c r="G38" s="11"/>
      <c r="H38" s="11"/>
    </row>
    <row r="39" spans="1:8" ht="12.75">
      <c r="A39" t="s">
        <v>42</v>
      </c>
      <c r="G39" s="11"/>
      <c r="H39" s="11"/>
    </row>
    <row r="40" spans="1:8" ht="12.75">
      <c r="A40" t="s">
        <v>54</v>
      </c>
      <c r="G40" s="11"/>
      <c r="H40" s="11"/>
    </row>
    <row r="41" spans="7:8" ht="12.75">
      <c r="G41" s="11"/>
      <c r="H41" s="11"/>
    </row>
    <row r="42" spans="1:8" ht="12.75">
      <c r="A42" t="s">
        <v>55</v>
      </c>
      <c r="G42" s="11"/>
      <c r="H42" s="11"/>
    </row>
    <row r="43" spans="1:8" ht="12.75">
      <c r="A43" t="s">
        <v>44</v>
      </c>
      <c r="G43" s="11"/>
      <c r="H43" s="11"/>
    </row>
    <row r="44" spans="1:8" ht="12.75">
      <c r="A44" t="s">
        <v>106</v>
      </c>
      <c r="G44" s="11"/>
      <c r="H44" s="11"/>
    </row>
    <row r="45" spans="7:8" ht="12.75">
      <c r="G45" s="11"/>
      <c r="H45" s="11"/>
    </row>
    <row r="46" spans="7:8" ht="12.75">
      <c r="G46" s="11"/>
      <c r="H46" s="11"/>
    </row>
    <row r="47" spans="1:8" ht="12.75">
      <c r="A47" s="1" t="s">
        <v>43</v>
      </c>
      <c r="B47" s="1"/>
      <c r="C47" s="1"/>
      <c r="G47" s="11"/>
      <c r="H47" s="11"/>
    </row>
    <row r="48" spans="7:8" ht="12.75">
      <c r="G48" s="11"/>
      <c r="H48" s="11"/>
    </row>
    <row r="49" spans="1:8" ht="12.75">
      <c r="A49" t="s">
        <v>107</v>
      </c>
      <c r="G49" s="11"/>
      <c r="H49" s="11"/>
    </row>
    <row r="50" spans="1:8" ht="12.75">
      <c r="A50" t="s">
        <v>108</v>
      </c>
      <c r="G50" s="11"/>
      <c r="H50" s="11"/>
    </row>
    <row r="51" ht="12.75">
      <c r="A51" t="s">
        <v>45</v>
      </c>
    </row>
    <row r="52" ht="12.75">
      <c r="A52" t="s">
        <v>71</v>
      </c>
    </row>
    <row r="53" ht="12.75">
      <c r="D53" s="1"/>
    </row>
    <row r="55" spans="1:4" ht="12.75">
      <c r="A55" s="1" t="s">
        <v>109</v>
      </c>
      <c r="B55" s="1"/>
      <c r="C55" s="1"/>
      <c r="D55" s="1"/>
    </row>
    <row r="57" ht="12.75">
      <c r="A57" t="s">
        <v>110</v>
      </c>
    </row>
    <row r="58" ht="12.75">
      <c r="A58" t="s">
        <v>111</v>
      </c>
    </row>
    <row r="59" ht="12.75">
      <c r="A59" t="s">
        <v>112</v>
      </c>
    </row>
    <row r="60" ht="12.75">
      <c r="A60" t="s">
        <v>72</v>
      </c>
    </row>
    <row r="63" spans="1:4" ht="12.75">
      <c r="A63" s="1" t="s">
        <v>46</v>
      </c>
      <c r="B63" s="1"/>
      <c r="C63" s="1"/>
      <c r="D63" s="1"/>
    </row>
    <row r="64" ht="12.75">
      <c r="A64" t="s">
        <v>113</v>
      </c>
    </row>
    <row r="66" ht="12.75">
      <c r="B66" t="s">
        <v>73</v>
      </c>
    </row>
    <row r="67" spans="1:4" ht="12.75">
      <c r="A67" s="1" t="s">
        <v>114</v>
      </c>
      <c r="B67" s="1"/>
      <c r="C67" s="1"/>
      <c r="D67" s="1"/>
    </row>
    <row r="69" spans="1:4" ht="12.75">
      <c r="A69" t="s">
        <v>47</v>
      </c>
      <c r="C69" s="83">
        <v>1314625.84</v>
      </c>
      <c r="D69" s="84"/>
    </row>
    <row r="70" spans="1:4" ht="12.75">
      <c r="A70" t="s">
        <v>48</v>
      </c>
      <c r="C70" s="83">
        <v>125813.03</v>
      </c>
      <c r="D70" s="84"/>
    </row>
    <row r="71" spans="1:4" ht="12.75">
      <c r="A71" s="13" t="s">
        <v>49</v>
      </c>
      <c r="B71" s="13"/>
      <c r="C71" s="151">
        <v>5148693.85</v>
      </c>
      <c r="D71" s="152"/>
    </row>
    <row r="72" spans="1:4" ht="13.5" thickBot="1">
      <c r="A72" s="14" t="s">
        <v>50</v>
      </c>
      <c r="B72" s="14"/>
      <c r="C72" s="153">
        <f>SUM(C69:D71)</f>
        <v>6589132.72</v>
      </c>
      <c r="D72" s="154"/>
    </row>
    <row r="73" spans="1:4" ht="13.5" thickTop="1">
      <c r="A73" s="15"/>
      <c r="B73" s="15"/>
      <c r="C73" s="16"/>
      <c r="D73" s="17"/>
    </row>
    <row r="74" spans="1:4" ht="12.75">
      <c r="A74" s="15"/>
      <c r="B74" s="15"/>
      <c r="C74" s="16"/>
      <c r="D74" s="17"/>
    </row>
    <row r="75" spans="1:6" ht="12.75">
      <c r="A75" s="1" t="s">
        <v>51</v>
      </c>
      <c r="B75" s="1"/>
      <c r="C75" s="1"/>
      <c r="D75" s="1"/>
      <c r="E75" s="1"/>
      <c r="F75" s="12"/>
    </row>
    <row r="77" spans="1:7" ht="15">
      <c r="A77" s="21" t="s">
        <v>57</v>
      </c>
      <c r="B77" s="21" t="s">
        <v>115</v>
      </c>
      <c r="C77" s="21"/>
      <c r="D77" s="22"/>
      <c r="E77" s="22"/>
      <c r="F77" s="22"/>
      <c r="G77" s="22"/>
    </row>
    <row r="78" spans="1:7" ht="15">
      <c r="A78" s="21"/>
      <c r="B78" s="21" t="s">
        <v>58</v>
      </c>
      <c r="C78" s="21"/>
      <c r="D78" s="21"/>
      <c r="E78" s="21"/>
      <c r="F78" s="21"/>
      <c r="G78" s="21"/>
    </row>
    <row r="79" spans="1:7" ht="15">
      <c r="A79" s="21"/>
      <c r="B79" s="21"/>
      <c r="C79" s="21"/>
      <c r="D79" s="21"/>
      <c r="E79" s="21"/>
      <c r="F79" s="21"/>
      <c r="G79" s="21"/>
    </row>
    <row r="80" spans="1:7" ht="15">
      <c r="A80" s="21" t="s">
        <v>116</v>
      </c>
      <c r="B80" s="21"/>
      <c r="C80" s="21"/>
      <c r="D80" s="21"/>
      <c r="E80" s="21"/>
      <c r="F80" s="21"/>
      <c r="G80" s="21"/>
    </row>
    <row r="81" spans="1:7" ht="15">
      <c r="A81" s="21"/>
      <c r="B81" s="21"/>
      <c r="C81" s="21"/>
      <c r="D81" s="21"/>
      <c r="E81" s="21"/>
      <c r="F81" s="21"/>
      <c r="G81" s="21"/>
    </row>
    <row r="83" spans="1:6" ht="12.75">
      <c r="A83" s="1" t="s">
        <v>52</v>
      </c>
      <c r="B83" s="1"/>
      <c r="C83" s="1"/>
      <c r="D83" s="1"/>
      <c r="E83" s="1"/>
      <c r="F83" s="1"/>
    </row>
    <row r="85" spans="2:6" ht="12.75">
      <c r="B85" t="s">
        <v>12</v>
      </c>
      <c r="E85" s="80">
        <v>20496428</v>
      </c>
      <c r="F85" t="s">
        <v>39</v>
      </c>
    </row>
    <row r="86" spans="2:6" ht="12.75">
      <c r="B86" t="s">
        <v>13</v>
      </c>
      <c r="E86" s="80">
        <v>1300000</v>
      </c>
      <c r="F86" t="s">
        <v>39</v>
      </c>
    </row>
    <row r="87" spans="2:6" ht="12.75">
      <c r="B87" t="s">
        <v>14</v>
      </c>
      <c r="E87" s="80">
        <v>20496428</v>
      </c>
      <c r="F87" t="s">
        <v>39</v>
      </c>
    </row>
    <row r="88" spans="2:6" ht="12.75">
      <c r="B88" s="1" t="s">
        <v>15</v>
      </c>
      <c r="C88" s="1"/>
      <c r="D88" s="1"/>
      <c r="E88" s="7">
        <f>E85-E87</f>
        <v>0</v>
      </c>
      <c r="F88" s="1" t="s">
        <v>39</v>
      </c>
    </row>
    <row r="90" ht="12.75">
      <c r="A90" t="s">
        <v>74</v>
      </c>
    </row>
    <row r="92" spans="1:6" ht="12.75">
      <c r="A92" s="4" t="s">
        <v>117</v>
      </c>
      <c r="B92" s="4"/>
      <c r="C92" s="4"/>
      <c r="D92" s="4"/>
      <c r="E92" s="4"/>
      <c r="F92" s="4"/>
    </row>
    <row r="93" ht="12.75">
      <c r="A93" t="s">
        <v>19</v>
      </c>
    </row>
    <row r="94" ht="12.75">
      <c r="A94" t="s">
        <v>59</v>
      </c>
    </row>
    <row r="95" ht="12.75">
      <c r="A95" t="s">
        <v>53</v>
      </c>
    </row>
    <row r="97" spans="1:9" ht="12.75">
      <c r="A97" s="2" t="s">
        <v>60</v>
      </c>
      <c r="B97" s="2"/>
      <c r="C97" s="2"/>
      <c r="D97" s="2" t="s">
        <v>61</v>
      </c>
      <c r="E97" s="2"/>
      <c r="F97" s="2"/>
      <c r="G97" s="2"/>
      <c r="H97" s="2"/>
      <c r="I97" s="2"/>
    </row>
    <row r="98" spans="1:9" ht="12.75">
      <c r="A98" s="2" t="s">
        <v>62</v>
      </c>
      <c r="B98" s="2"/>
      <c r="C98" s="2"/>
      <c r="D98" s="2" t="s">
        <v>61</v>
      </c>
      <c r="E98" s="2"/>
      <c r="F98" s="2"/>
      <c r="G98" s="2"/>
      <c r="H98" s="2"/>
      <c r="I98" s="2"/>
    </row>
    <row r="99" spans="1:9" ht="12.75">
      <c r="A99" s="2"/>
      <c r="B99" s="2"/>
      <c r="C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 t="s">
        <v>64</v>
      </c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 t="s">
        <v>63</v>
      </c>
      <c r="B102" s="2"/>
      <c r="C102" s="2"/>
      <c r="D102" s="2"/>
      <c r="E102" s="2"/>
      <c r="F102" s="2"/>
      <c r="G102" s="2"/>
      <c r="H102" s="2"/>
      <c r="I102" s="2"/>
    </row>
    <row r="104" ht="12.75">
      <c r="A104" t="s">
        <v>118</v>
      </c>
    </row>
    <row r="105" ht="12.75">
      <c r="A105" t="s">
        <v>33</v>
      </c>
    </row>
    <row r="112" spans="1:5" ht="12.75">
      <c r="A112" s="1" t="s">
        <v>119</v>
      </c>
      <c r="B112" s="1"/>
      <c r="C112" s="1"/>
      <c r="D112" s="1"/>
      <c r="E112" s="1"/>
    </row>
    <row r="113" spans="1:5" ht="13.5" thickBot="1">
      <c r="A113" s="1"/>
      <c r="B113" s="1"/>
      <c r="C113" s="1"/>
      <c r="D113" s="1"/>
      <c r="E113" s="1"/>
    </row>
    <row r="114" spans="1:5" ht="13.5" thickBot="1">
      <c r="A114" s="155" t="s">
        <v>17</v>
      </c>
      <c r="B114" s="156"/>
      <c r="C114" s="156"/>
      <c r="D114" s="157"/>
      <c r="E114" s="8" t="s">
        <v>18</v>
      </c>
    </row>
    <row r="115" spans="1:5" ht="13.5" thickTop="1">
      <c r="A115" s="109" t="s">
        <v>125</v>
      </c>
      <c r="B115" s="147"/>
      <c r="C115" s="147"/>
      <c r="D115" s="110"/>
      <c r="E115" s="62">
        <v>15000</v>
      </c>
    </row>
    <row r="116" spans="1:5" ht="12.75">
      <c r="A116" s="23" t="s">
        <v>98</v>
      </c>
      <c r="B116" s="9"/>
      <c r="C116" s="9"/>
      <c r="D116" s="10"/>
      <c r="E116" s="62">
        <v>5500</v>
      </c>
    </row>
    <row r="117" spans="1:5" ht="12.75">
      <c r="A117" s="23" t="s">
        <v>88</v>
      </c>
      <c r="B117" s="9"/>
      <c r="C117" s="9"/>
      <c r="D117" s="10"/>
      <c r="E117" s="62">
        <v>3916</v>
      </c>
    </row>
    <row r="118" spans="1:5" ht="12.75">
      <c r="A118" s="109" t="s">
        <v>96</v>
      </c>
      <c r="B118" s="147"/>
      <c r="C118" s="147"/>
      <c r="D118" s="110"/>
      <c r="E118" s="62">
        <v>660</v>
      </c>
    </row>
    <row r="119" spans="1:5" ht="12.75">
      <c r="A119" s="23" t="s">
        <v>97</v>
      </c>
      <c r="B119" s="9"/>
      <c r="C119" s="9"/>
      <c r="D119" s="10"/>
      <c r="E119" s="62">
        <v>500</v>
      </c>
    </row>
    <row r="120" spans="1:5" ht="13.5" thickBot="1">
      <c r="A120" s="59" t="s">
        <v>86</v>
      </c>
      <c r="B120" s="60"/>
      <c r="C120" s="60"/>
      <c r="D120" s="61"/>
      <c r="E120" s="79">
        <v>13500</v>
      </c>
    </row>
    <row r="121" spans="1:5" ht="12.75">
      <c r="A121" s="18"/>
      <c r="B121" s="18"/>
      <c r="C121" s="18"/>
      <c r="D121" s="18"/>
      <c r="E121" s="26"/>
    </row>
    <row r="122" spans="1:5" ht="12.75">
      <c r="A122" s="1" t="s">
        <v>120</v>
      </c>
      <c r="B122" s="1"/>
      <c r="C122" s="1"/>
      <c r="D122" s="1"/>
      <c r="E122" s="1"/>
    </row>
    <row r="123" spans="1:5" ht="13.5" thickBot="1">
      <c r="A123" s="1"/>
      <c r="B123" s="1"/>
      <c r="C123" s="1"/>
      <c r="D123" s="1"/>
      <c r="E123" s="1"/>
    </row>
    <row r="124" spans="1:5" ht="12.75">
      <c r="A124" s="148" t="s">
        <v>17</v>
      </c>
      <c r="B124" s="149"/>
      <c r="C124" s="149"/>
      <c r="D124" s="150"/>
      <c r="E124" s="63" t="s">
        <v>65</v>
      </c>
    </row>
    <row r="125" spans="1:5" ht="12.75">
      <c r="A125" s="143" t="s">
        <v>127</v>
      </c>
      <c r="B125" s="144"/>
      <c r="C125" s="144"/>
      <c r="D125" s="144"/>
      <c r="E125" s="64">
        <v>100000</v>
      </c>
    </row>
    <row r="126" spans="1:5" ht="12.75">
      <c r="A126" s="143" t="s">
        <v>128</v>
      </c>
      <c r="B126" s="144"/>
      <c r="C126" s="144"/>
      <c r="D126" s="144"/>
      <c r="E126" s="64">
        <v>20000</v>
      </c>
    </row>
    <row r="127" spans="1:5" ht="12.75">
      <c r="A127" s="143" t="s">
        <v>129</v>
      </c>
      <c r="B127" s="144"/>
      <c r="C127" s="144"/>
      <c r="D127" s="144"/>
      <c r="E127" s="64">
        <v>10000</v>
      </c>
    </row>
    <row r="128" spans="1:5" ht="12.75">
      <c r="A128" s="109" t="s">
        <v>84</v>
      </c>
      <c r="B128" s="147"/>
      <c r="C128" s="147"/>
      <c r="D128" s="110"/>
      <c r="E128" s="64">
        <v>5000</v>
      </c>
    </row>
    <row r="129" spans="1:5" ht="12.75">
      <c r="A129" s="109" t="s">
        <v>85</v>
      </c>
      <c r="B129" s="147"/>
      <c r="C129" s="147"/>
      <c r="D129" s="110"/>
      <c r="E129" s="64">
        <v>5000</v>
      </c>
    </row>
    <row r="130" spans="1:5" ht="12.75">
      <c r="A130" s="109" t="s">
        <v>89</v>
      </c>
      <c r="B130" s="147"/>
      <c r="C130" s="147"/>
      <c r="D130" s="110"/>
      <c r="E130" s="64">
        <v>5000</v>
      </c>
    </row>
    <row r="131" spans="1:5" ht="12.75">
      <c r="A131" s="49" t="s">
        <v>90</v>
      </c>
      <c r="B131" s="50"/>
      <c r="C131" s="50"/>
      <c r="D131" s="51"/>
      <c r="E131" s="65">
        <v>5946</v>
      </c>
    </row>
    <row r="132" spans="1:5" ht="12.75">
      <c r="A132" s="49" t="s">
        <v>87</v>
      </c>
      <c r="B132" s="50"/>
      <c r="C132" s="50"/>
      <c r="D132" s="51"/>
      <c r="E132" s="65">
        <v>3000</v>
      </c>
    </row>
    <row r="133" spans="1:5" ht="12.75">
      <c r="A133" s="109" t="s">
        <v>126</v>
      </c>
      <c r="B133" s="147"/>
      <c r="C133" s="147"/>
      <c r="D133" s="110"/>
      <c r="E133" s="65">
        <v>5000</v>
      </c>
    </row>
    <row r="134" spans="1:5" ht="13.5" thickBot="1">
      <c r="A134" s="162" t="s">
        <v>95</v>
      </c>
      <c r="B134" s="163"/>
      <c r="C134" s="163"/>
      <c r="D134" s="164"/>
      <c r="E134" s="66">
        <v>5000</v>
      </c>
    </row>
    <row r="135" spans="1:5" ht="12.75">
      <c r="A135" s="18"/>
      <c r="B135" s="18"/>
      <c r="C135" s="18"/>
      <c r="D135" s="18"/>
      <c r="E135" s="58"/>
    </row>
    <row r="136" spans="1:5" ht="12.75">
      <c r="A136" s="18"/>
      <c r="B136" s="18"/>
      <c r="C136" s="18"/>
      <c r="D136" s="18"/>
      <c r="E136" s="58"/>
    </row>
    <row r="137" spans="1:5" ht="12.75">
      <c r="A137" s="18"/>
      <c r="B137" s="18"/>
      <c r="C137" s="18"/>
      <c r="D137" s="18"/>
      <c r="E137" s="58"/>
    </row>
    <row r="138" spans="1:5" ht="12.75">
      <c r="A138" s="18"/>
      <c r="B138" s="18"/>
      <c r="C138" s="18"/>
      <c r="D138" s="18"/>
      <c r="E138" s="58"/>
    </row>
    <row r="139" spans="1:5" ht="12.75">
      <c r="A139" s="18"/>
      <c r="B139" s="18"/>
      <c r="C139" s="18"/>
      <c r="D139" s="18"/>
      <c r="E139" s="58"/>
    </row>
    <row r="140" spans="1:5" ht="12.75">
      <c r="A140" s="18"/>
      <c r="B140" s="18"/>
      <c r="C140" s="18"/>
      <c r="D140" s="18"/>
      <c r="E140" s="58"/>
    </row>
    <row r="141" spans="1:5" ht="12.75">
      <c r="A141" s="18"/>
      <c r="B141" s="18"/>
      <c r="C141" s="18"/>
      <c r="D141" s="18"/>
      <c r="E141" s="58"/>
    </row>
    <row r="142" spans="1:5" ht="12.75">
      <c r="A142" s="18"/>
      <c r="B142" s="18"/>
      <c r="C142" s="18"/>
      <c r="D142" s="18"/>
      <c r="E142" s="58"/>
    </row>
    <row r="143" spans="1:5" ht="12.75">
      <c r="A143" s="18"/>
      <c r="B143" s="18"/>
      <c r="C143" s="18"/>
      <c r="D143" s="18"/>
      <c r="E143" s="58"/>
    </row>
    <row r="144" spans="1:5" ht="12.75">
      <c r="A144" s="18"/>
      <c r="B144" s="18"/>
      <c r="C144" s="18"/>
      <c r="D144" s="18"/>
      <c r="E144" s="58"/>
    </row>
    <row r="145" spans="1:5" ht="12.75">
      <c r="A145" s="18"/>
      <c r="B145" s="18"/>
      <c r="C145" s="18"/>
      <c r="D145" s="18"/>
      <c r="E145" s="58"/>
    </row>
    <row r="146" spans="1:5" ht="12.75">
      <c r="A146" s="18"/>
      <c r="B146" s="18"/>
      <c r="C146" s="18"/>
      <c r="D146" s="18"/>
      <c r="E146" s="58"/>
    </row>
    <row r="147" spans="1:5" ht="12.75">
      <c r="A147" s="18"/>
      <c r="B147" s="18"/>
      <c r="C147" s="18"/>
      <c r="D147" s="18"/>
      <c r="E147" s="58"/>
    </row>
    <row r="148" spans="1:5" ht="12.75">
      <c r="A148" s="18"/>
      <c r="B148" s="18"/>
      <c r="C148" s="18"/>
      <c r="D148" s="18"/>
      <c r="E148" s="58"/>
    </row>
    <row r="149" spans="1:5" ht="12.75">
      <c r="A149" s="18"/>
      <c r="B149" s="18"/>
      <c r="C149" s="18"/>
      <c r="D149" s="18"/>
      <c r="E149" s="58"/>
    </row>
    <row r="150" spans="1:5" ht="12.75">
      <c r="A150" s="18"/>
      <c r="B150" s="18"/>
      <c r="C150" s="18"/>
      <c r="D150" s="18"/>
      <c r="E150" s="58"/>
    </row>
    <row r="151" spans="1:5" ht="12.75">
      <c r="A151" s="18"/>
      <c r="B151" s="18"/>
      <c r="C151" s="18"/>
      <c r="D151" s="18"/>
      <c r="E151" s="58"/>
    </row>
    <row r="152" spans="1:5" ht="12.75">
      <c r="A152" s="18"/>
      <c r="B152" s="18"/>
      <c r="C152" s="18"/>
      <c r="D152" s="18"/>
      <c r="E152" s="58"/>
    </row>
    <row r="153" spans="1:5" ht="12.75">
      <c r="A153" s="18"/>
      <c r="B153" s="18"/>
      <c r="C153" s="18"/>
      <c r="D153" s="18"/>
      <c r="E153" s="58"/>
    </row>
    <row r="154" spans="1:5" ht="12.75">
      <c r="A154" s="18"/>
      <c r="B154" s="18"/>
      <c r="C154" s="18"/>
      <c r="D154" s="18"/>
      <c r="E154" s="58"/>
    </row>
    <row r="155" spans="1:5" ht="12.75">
      <c r="A155" s="18"/>
      <c r="B155" s="18"/>
      <c r="C155" s="18"/>
      <c r="D155" s="18"/>
      <c r="E155" s="58"/>
    </row>
    <row r="156" spans="1:5" ht="12.75">
      <c r="A156" s="18"/>
      <c r="B156" s="18"/>
      <c r="C156" s="18"/>
      <c r="D156" s="18"/>
      <c r="E156" s="58"/>
    </row>
    <row r="157" spans="1:5" ht="12.75">
      <c r="A157" s="18"/>
      <c r="B157" s="18"/>
      <c r="C157" s="18"/>
      <c r="D157" s="18"/>
      <c r="E157" s="58"/>
    </row>
    <row r="158" spans="1:5" ht="12.75">
      <c r="A158" s="18"/>
      <c r="B158" s="18"/>
      <c r="C158" s="18"/>
      <c r="D158" s="18"/>
      <c r="E158" s="58"/>
    </row>
    <row r="159" spans="1:5" ht="12.75">
      <c r="A159" s="18"/>
      <c r="B159" s="18"/>
      <c r="C159" s="18"/>
      <c r="D159" s="18"/>
      <c r="E159" s="58"/>
    </row>
    <row r="160" spans="1:5" ht="12.75">
      <c r="A160" s="18"/>
      <c r="B160" s="18"/>
      <c r="C160" s="18"/>
      <c r="D160" s="18"/>
      <c r="E160" s="58"/>
    </row>
    <row r="161" spans="1:5" ht="12.75">
      <c r="A161" s="18"/>
      <c r="B161" s="18"/>
      <c r="C161" s="18"/>
      <c r="D161" s="18"/>
      <c r="E161" s="58"/>
    </row>
    <row r="162" spans="1:5" ht="12.75">
      <c r="A162" s="18"/>
      <c r="B162" s="18"/>
      <c r="C162" s="18"/>
      <c r="D162" s="18"/>
      <c r="E162" s="58"/>
    </row>
    <row r="163" spans="1:5" ht="12.75">
      <c r="A163" s="18"/>
      <c r="B163" s="18"/>
      <c r="C163" s="18"/>
      <c r="D163" s="18"/>
      <c r="E163" s="58"/>
    </row>
    <row r="164" spans="1:5" ht="12.75">
      <c r="A164" s="18"/>
      <c r="B164" s="18"/>
      <c r="C164" s="18"/>
      <c r="D164" s="18"/>
      <c r="E164" s="58"/>
    </row>
    <row r="165" spans="1:5" ht="12.75">
      <c r="A165" s="18"/>
      <c r="B165" s="18"/>
      <c r="C165" s="18"/>
      <c r="D165" s="18"/>
      <c r="E165" s="46"/>
    </row>
    <row r="166" spans="1:9" ht="12.75">
      <c r="A166" s="1" t="s">
        <v>100</v>
      </c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ht="12.75">
      <c r="A168" t="s">
        <v>121</v>
      </c>
    </row>
    <row r="170" spans="1:8" ht="15">
      <c r="A170" s="43" t="s">
        <v>122</v>
      </c>
      <c r="B170" s="43"/>
      <c r="C170" s="43"/>
      <c r="D170" s="43"/>
      <c r="E170" s="43"/>
      <c r="F170" s="43"/>
      <c r="G170" s="43"/>
      <c r="H170" s="44" t="s">
        <v>76</v>
      </c>
    </row>
    <row r="171" spans="1:8" ht="15">
      <c r="A171" s="45" t="s">
        <v>16</v>
      </c>
      <c r="B171" s="169" t="s">
        <v>77</v>
      </c>
      <c r="C171" s="169"/>
      <c r="D171" s="169"/>
      <c r="E171" s="169"/>
      <c r="F171" s="45" t="s">
        <v>78</v>
      </c>
      <c r="G171" s="45" t="s">
        <v>79</v>
      </c>
      <c r="H171" s="45" t="s">
        <v>80</v>
      </c>
    </row>
    <row r="172" spans="1:8" ht="15">
      <c r="A172" s="67">
        <v>14004</v>
      </c>
      <c r="B172" s="68" t="s">
        <v>91</v>
      </c>
      <c r="C172" s="68"/>
      <c r="D172" s="68"/>
      <c r="E172" s="68"/>
      <c r="F172" s="69">
        <v>43700</v>
      </c>
      <c r="G172" s="70">
        <v>43700</v>
      </c>
      <c r="H172" s="70">
        <f aca="true" t="shared" si="0" ref="H172:H178">F172-G172</f>
        <v>0</v>
      </c>
    </row>
    <row r="173" spans="1:8" ht="15">
      <c r="A173" s="67">
        <v>14984</v>
      </c>
      <c r="B173" s="166" t="s">
        <v>99</v>
      </c>
      <c r="C173" s="167"/>
      <c r="D173" s="167"/>
      <c r="E173" s="168"/>
      <c r="F173" s="69">
        <v>450000</v>
      </c>
      <c r="G173" s="70">
        <v>450000</v>
      </c>
      <c r="H173" s="70">
        <f t="shared" si="0"/>
        <v>0</v>
      </c>
    </row>
    <row r="174" spans="1:8" ht="15">
      <c r="A174" s="67">
        <v>29996</v>
      </c>
      <c r="B174" s="68" t="s">
        <v>130</v>
      </c>
      <c r="C174" s="74"/>
      <c r="D174" s="68"/>
      <c r="E174" s="74"/>
      <c r="F174" s="69">
        <v>1635000</v>
      </c>
      <c r="G174" s="70">
        <v>1635000</v>
      </c>
      <c r="H174" s="70">
        <f t="shared" si="0"/>
        <v>0</v>
      </c>
    </row>
    <row r="175" spans="1:8" ht="15">
      <c r="A175" s="67">
        <v>29025</v>
      </c>
      <c r="B175" s="74" t="s">
        <v>131</v>
      </c>
      <c r="C175" s="74"/>
      <c r="D175" s="74"/>
      <c r="E175" s="74"/>
      <c r="F175" s="69">
        <v>365000</v>
      </c>
      <c r="G175" s="70">
        <v>365000</v>
      </c>
      <c r="H175" s="70">
        <f t="shared" si="0"/>
        <v>0</v>
      </c>
    </row>
    <row r="176" spans="1:8" ht="15">
      <c r="A176" s="67">
        <v>90992</v>
      </c>
      <c r="B176" s="68" t="s">
        <v>132</v>
      </c>
      <c r="C176" s="68"/>
      <c r="D176" s="68"/>
      <c r="E176" s="68"/>
      <c r="F176" s="69">
        <v>201621</v>
      </c>
      <c r="G176" s="70">
        <v>201621</v>
      </c>
      <c r="H176" s="70">
        <f t="shared" si="0"/>
        <v>0</v>
      </c>
    </row>
    <row r="177" spans="1:8" ht="15">
      <c r="A177" s="67">
        <v>15974</v>
      </c>
      <c r="B177" s="71" t="s">
        <v>134</v>
      </c>
      <c r="C177" s="72"/>
      <c r="D177" s="72"/>
      <c r="E177" s="73"/>
      <c r="F177" s="69">
        <v>990562.8</v>
      </c>
      <c r="G177" s="70">
        <v>990562.8</v>
      </c>
      <c r="H177" s="70">
        <f t="shared" si="0"/>
        <v>0</v>
      </c>
    </row>
    <row r="178" spans="1:8" ht="15">
      <c r="A178" s="67">
        <v>98071</v>
      </c>
      <c r="B178" s="166" t="s">
        <v>133</v>
      </c>
      <c r="C178" s="167"/>
      <c r="D178" s="167"/>
      <c r="E178" s="168"/>
      <c r="F178" s="69">
        <v>60000</v>
      </c>
      <c r="G178" s="70">
        <v>60000</v>
      </c>
      <c r="H178" s="70">
        <f t="shared" si="0"/>
        <v>0</v>
      </c>
    </row>
    <row r="179" spans="1:8" ht="15">
      <c r="A179" s="75"/>
      <c r="B179" s="158" t="s">
        <v>92</v>
      </c>
      <c r="C179" s="159"/>
      <c r="D179" s="159"/>
      <c r="E179" s="160"/>
      <c r="F179" s="69">
        <f>SUM(F172:F178)</f>
        <v>3745883.8</v>
      </c>
      <c r="G179" s="70">
        <f>SUM(G172:G178)</f>
        <v>3745883.8</v>
      </c>
      <c r="H179" s="70">
        <f>G179-F179</f>
        <v>0</v>
      </c>
    </row>
    <row r="180" spans="1:8" ht="15">
      <c r="A180" s="47"/>
      <c r="B180" s="52"/>
      <c r="C180" s="52"/>
      <c r="D180" s="52"/>
      <c r="E180" s="52"/>
      <c r="F180" s="48"/>
      <c r="G180" s="48"/>
      <c r="H180" s="48"/>
    </row>
    <row r="181" spans="1:8" ht="15">
      <c r="A181" s="43" t="s">
        <v>123</v>
      </c>
      <c r="B181" s="43"/>
      <c r="C181" s="43"/>
      <c r="D181" s="43"/>
      <c r="E181" s="43"/>
      <c r="F181" s="43"/>
      <c r="G181" s="43"/>
      <c r="H181" s="44" t="s">
        <v>76</v>
      </c>
    </row>
    <row r="182" spans="1:8" ht="15">
      <c r="A182" s="45" t="s">
        <v>16</v>
      </c>
      <c r="B182" s="169" t="s">
        <v>77</v>
      </c>
      <c r="C182" s="169"/>
      <c r="D182" s="169"/>
      <c r="E182" s="169"/>
      <c r="F182" s="45" t="s">
        <v>78</v>
      </c>
      <c r="G182" s="45" t="s">
        <v>79</v>
      </c>
      <c r="H182" s="45" t="s">
        <v>80</v>
      </c>
    </row>
    <row r="183" spans="1:8" ht="15">
      <c r="A183" s="75">
        <v>710</v>
      </c>
      <c r="B183" s="166" t="s">
        <v>82</v>
      </c>
      <c r="C183" s="167"/>
      <c r="D183" s="167"/>
      <c r="E183" s="168"/>
      <c r="F183" s="76">
        <v>30000</v>
      </c>
      <c r="G183" s="76">
        <v>30000</v>
      </c>
      <c r="H183" s="76">
        <v>0</v>
      </c>
    </row>
    <row r="184" spans="1:8" ht="15">
      <c r="A184" s="75">
        <v>452</v>
      </c>
      <c r="B184" s="161" t="s">
        <v>99</v>
      </c>
      <c r="C184" s="161"/>
      <c r="D184" s="161"/>
      <c r="E184" s="161"/>
      <c r="F184" s="76">
        <v>90000</v>
      </c>
      <c r="G184" s="76">
        <v>90000</v>
      </c>
      <c r="H184" s="76">
        <v>0</v>
      </c>
    </row>
    <row r="185" spans="1:8" ht="15">
      <c r="A185" s="75">
        <v>710</v>
      </c>
      <c r="B185" s="161" t="s">
        <v>135</v>
      </c>
      <c r="C185" s="161"/>
      <c r="D185" s="161"/>
      <c r="E185" s="161"/>
      <c r="F185" s="76">
        <v>220000</v>
      </c>
      <c r="G185" s="76">
        <v>220000</v>
      </c>
      <c r="H185" s="70">
        <f>F185-G185</f>
        <v>0</v>
      </c>
    </row>
    <row r="186" spans="1:8" ht="15">
      <c r="A186" s="75">
        <v>414</v>
      </c>
      <c r="B186" s="68" t="s">
        <v>134</v>
      </c>
      <c r="C186" s="68"/>
      <c r="D186" s="68"/>
      <c r="E186" s="68"/>
      <c r="F186" s="76">
        <v>487624</v>
      </c>
      <c r="G186" s="76">
        <v>487624</v>
      </c>
      <c r="H186" s="70">
        <v>0</v>
      </c>
    </row>
    <row r="187" spans="1:8" ht="15">
      <c r="A187" s="75">
        <v>725</v>
      </c>
      <c r="B187" s="161" t="s">
        <v>136</v>
      </c>
      <c r="C187" s="161"/>
      <c r="D187" s="161"/>
      <c r="E187" s="161"/>
      <c r="F187" s="77">
        <v>5000000</v>
      </c>
      <c r="G187" s="76">
        <v>5000000</v>
      </c>
      <c r="H187" s="70">
        <f>F187-G187</f>
        <v>0</v>
      </c>
    </row>
    <row r="188" spans="1:8" ht="15">
      <c r="A188" s="75" t="s">
        <v>81</v>
      </c>
      <c r="B188" s="161" t="s">
        <v>83</v>
      </c>
      <c r="C188" s="161"/>
      <c r="D188" s="161"/>
      <c r="E188" s="161"/>
      <c r="F188" s="78">
        <f>SUM(F183:F187)</f>
        <v>5827624</v>
      </c>
      <c r="G188" s="76">
        <f>SUM(G183:G187)</f>
        <v>5827624</v>
      </c>
      <c r="H188" s="70">
        <f>F188-G188</f>
        <v>0</v>
      </c>
    </row>
    <row r="189" spans="1:8" ht="15">
      <c r="A189" s="47"/>
      <c r="B189" s="53"/>
      <c r="C189" s="53"/>
      <c r="D189" s="53"/>
      <c r="E189" s="53"/>
      <c r="F189" s="48"/>
      <c r="G189" s="54"/>
      <c r="H189" s="48"/>
    </row>
    <row r="190" ht="12.75">
      <c r="A190" t="s">
        <v>38</v>
      </c>
    </row>
    <row r="192" spans="1:6" ht="12.75">
      <c r="A192" s="4"/>
      <c r="B192" s="4"/>
      <c r="C192" s="4"/>
      <c r="D192" s="4"/>
      <c r="E192" s="4"/>
      <c r="F192" s="4"/>
    </row>
    <row r="193" ht="12.75">
      <c r="A193" t="s">
        <v>56</v>
      </c>
    </row>
    <row r="194" ht="12.75">
      <c r="A194" t="s">
        <v>20</v>
      </c>
    </row>
    <row r="195" spans="2:3" ht="12.75">
      <c r="B195" t="s">
        <v>21</v>
      </c>
      <c r="C195" t="s">
        <v>94</v>
      </c>
    </row>
    <row r="196" spans="2:3" ht="12.75">
      <c r="B196" t="s">
        <v>22</v>
      </c>
      <c r="C196" t="s">
        <v>94</v>
      </c>
    </row>
    <row r="197" spans="2:3" ht="12.75">
      <c r="B197" t="s">
        <v>23</v>
      </c>
      <c r="C197" t="s">
        <v>93</v>
      </c>
    </row>
    <row r="199" ht="12.75">
      <c r="A199" t="s">
        <v>138</v>
      </c>
    </row>
    <row r="200" ht="12.75">
      <c r="A200" t="s">
        <v>137</v>
      </c>
    </row>
    <row r="201" ht="12.75">
      <c r="A201" t="s">
        <v>124</v>
      </c>
    </row>
    <row r="204" ht="12.75">
      <c r="A204" t="s">
        <v>29</v>
      </c>
    </row>
    <row r="205" ht="12.75">
      <c r="A205" t="s">
        <v>30</v>
      </c>
    </row>
    <row r="208" spans="1:5" ht="12.75">
      <c r="A208" t="s">
        <v>24</v>
      </c>
      <c r="B208" s="19"/>
      <c r="C208" s="55"/>
      <c r="E208" t="s">
        <v>25</v>
      </c>
    </row>
    <row r="211" ht="12.75">
      <c r="A211" t="s">
        <v>26</v>
      </c>
    </row>
    <row r="212" ht="12.75">
      <c r="A212" t="s">
        <v>27</v>
      </c>
    </row>
    <row r="215" ht="12.75">
      <c r="A215" t="s">
        <v>28</v>
      </c>
    </row>
    <row r="248" spans="1:9" ht="12.75">
      <c r="A248" s="165"/>
      <c r="B248" s="165"/>
      <c r="C248" s="165"/>
      <c r="D248" s="165"/>
      <c r="E248" s="165"/>
      <c r="F248" s="165"/>
      <c r="G248" s="165"/>
      <c r="H248" s="165"/>
      <c r="I248" s="165"/>
    </row>
    <row r="249" spans="1:9" ht="12.75">
      <c r="A249" s="165"/>
      <c r="B249" s="165"/>
      <c r="C249" s="165"/>
      <c r="D249" s="165"/>
      <c r="E249" s="165"/>
      <c r="F249" s="165"/>
      <c r="G249" s="165"/>
      <c r="H249" s="165"/>
      <c r="I249" s="165"/>
    </row>
    <row r="252" spans="1:9" ht="15">
      <c r="A252" s="20"/>
      <c r="B252" s="20"/>
      <c r="C252" s="20"/>
      <c r="D252" s="20"/>
      <c r="E252" s="20"/>
      <c r="F252" s="20"/>
      <c r="G252" s="20"/>
      <c r="H252" s="20"/>
      <c r="I252" s="20"/>
    </row>
    <row r="253" ht="3.75" customHeight="1"/>
    <row r="254" ht="15">
      <c r="A254" s="20"/>
    </row>
    <row r="255" ht="3.75" customHeight="1"/>
    <row r="256" ht="15">
      <c r="A256" s="20"/>
    </row>
    <row r="258" ht="6" customHeight="1"/>
    <row r="260" spans="1:8" ht="15">
      <c r="A260" s="20"/>
      <c r="B260" s="20"/>
      <c r="C260" s="20"/>
      <c r="D260" s="20"/>
      <c r="E260" s="20"/>
      <c r="F260" s="20"/>
      <c r="G260" s="20"/>
      <c r="H260" s="20"/>
    </row>
    <row r="261" ht="6" customHeight="1"/>
    <row r="262" spans="1:2" ht="15">
      <c r="A262" s="20"/>
      <c r="B262" s="20"/>
    </row>
    <row r="265" spans="1:9" ht="15">
      <c r="A265" s="20"/>
      <c r="B265" s="20"/>
      <c r="C265" s="20"/>
      <c r="D265" s="20"/>
      <c r="E265" s="20"/>
      <c r="F265" s="20"/>
      <c r="G265" s="20"/>
      <c r="H265" s="20"/>
      <c r="I265" s="20"/>
    </row>
    <row r="266" ht="7.5" customHeight="1"/>
    <row r="267" spans="1:9" ht="15">
      <c r="A267" s="20"/>
      <c r="B267" s="20"/>
      <c r="C267" s="20"/>
      <c r="D267" s="20"/>
      <c r="E267" s="20"/>
      <c r="F267" s="20"/>
      <c r="G267" s="20"/>
      <c r="H267" s="20"/>
      <c r="I267" s="20"/>
    </row>
    <row r="268" spans="1:9" ht="8.25" customHeight="1">
      <c r="A268" s="20"/>
      <c r="B268" s="20"/>
      <c r="C268" s="20"/>
      <c r="D268" s="20"/>
      <c r="E268" s="20"/>
      <c r="F268" s="20"/>
      <c r="G268" s="20"/>
      <c r="H268" s="20"/>
      <c r="I268" s="20"/>
    </row>
    <row r="269" spans="1:9" ht="15">
      <c r="A269" s="20"/>
      <c r="B269" s="20"/>
      <c r="C269" s="20"/>
      <c r="D269" s="20"/>
      <c r="E269" s="20"/>
      <c r="F269" s="20"/>
      <c r="G269" s="20"/>
      <c r="H269" s="20"/>
      <c r="I269" s="20"/>
    </row>
    <row r="270" spans="1:9" ht="8.25" customHeight="1">
      <c r="A270" s="20"/>
      <c r="B270" s="20"/>
      <c r="C270" s="20"/>
      <c r="D270" s="20"/>
      <c r="E270" s="20"/>
      <c r="F270" s="20"/>
      <c r="G270" s="20"/>
      <c r="H270" s="20"/>
      <c r="I270" s="20"/>
    </row>
    <row r="271" spans="1:9" ht="15">
      <c r="A271" s="20"/>
      <c r="B271" s="20"/>
      <c r="C271" s="20"/>
      <c r="D271" s="20"/>
      <c r="E271" s="20"/>
      <c r="F271" s="20"/>
      <c r="G271" s="20"/>
      <c r="H271" s="20"/>
      <c r="I271" s="20"/>
    </row>
    <row r="272" spans="1:9" ht="15">
      <c r="A272" s="20"/>
      <c r="B272" s="20"/>
      <c r="C272" s="20"/>
      <c r="D272" s="20"/>
      <c r="E272" s="20"/>
      <c r="F272" s="20"/>
      <c r="G272" s="20"/>
      <c r="H272" s="20"/>
      <c r="I272" s="20"/>
    </row>
    <row r="273" spans="1:9" ht="15">
      <c r="A273" s="20"/>
      <c r="B273" s="20"/>
      <c r="C273" s="20"/>
      <c r="D273" s="20"/>
      <c r="E273" s="20"/>
      <c r="F273" s="20"/>
      <c r="G273" s="20"/>
      <c r="H273" s="20"/>
      <c r="I273" s="20"/>
    </row>
    <row r="274" spans="1:9" ht="15">
      <c r="A274" s="20"/>
      <c r="B274" s="20"/>
      <c r="C274" s="20"/>
      <c r="D274" s="20"/>
      <c r="E274" s="20"/>
      <c r="F274" s="20"/>
      <c r="G274" s="20"/>
      <c r="H274" s="20"/>
      <c r="I274" s="20"/>
    </row>
    <row r="275" spans="1:9" ht="15">
      <c r="A275" s="20"/>
      <c r="B275" s="20"/>
      <c r="C275" s="20"/>
      <c r="D275" s="20"/>
      <c r="E275" s="20"/>
      <c r="F275" s="20"/>
      <c r="G275" s="20"/>
      <c r="H275" s="20"/>
      <c r="I275" s="20"/>
    </row>
  </sheetData>
  <sheetProtection/>
  <mergeCells count="100">
    <mergeCell ref="A118:D118"/>
    <mergeCell ref="A133:D133"/>
    <mergeCell ref="B184:E184"/>
    <mergeCell ref="B178:E178"/>
    <mergeCell ref="B185:E185"/>
    <mergeCell ref="B187:E187"/>
    <mergeCell ref="B171:E171"/>
    <mergeCell ref="B173:E173"/>
    <mergeCell ref="B183:E183"/>
    <mergeCell ref="B182:E182"/>
    <mergeCell ref="B179:E179"/>
    <mergeCell ref="B188:E188"/>
    <mergeCell ref="A130:D130"/>
    <mergeCell ref="A134:D134"/>
    <mergeCell ref="A248:I249"/>
    <mergeCell ref="A128:D128"/>
    <mergeCell ref="A129:D129"/>
    <mergeCell ref="A125:D125"/>
    <mergeCell ref="A126:D126"/>
    <mergeCell ref="A127:D127"/>
    <mergeCell ref="A28:B28"/>
    <mergeCell ref="A115:D115"/>
    <mergeCell ref="A124:D124"/>
    <mergeCell ref="C70:D70"/>
    <mergeCell ref="C71:D71"/>
    <mergeCell ref="C72:D72"/>
    <mergeCell ref="A114:D114"/>
    <mergeCell ref="G18:H18"/>
    <mergeCell ref="G22:H22"/>
    <mergeCell ref="G19:H19"/>
    <mergeCell ref="G20:H20"/>
    <mergeCell ref="G21:H21"/>
    <mergeCell ref="E21:F21"/>
    <mergeCell ref="E18:F18"/>
    <mergeCell ref="E19:F19"/>
    <mergeCell ref="E20:F20"/>
    <mergeCell ref="A19:B19"/>
    <mergeCell ref="A15:B15"/>
    <mergeCell ref="C22:D22"/>
    <mergeCell ref="A22:B22"/>
    <mergeCell ref="C14:D14"/>
    <mergeCell ref="C18:D18"/>
    <mergeCell ref="C21:D21"/>
    <mergeCell ref="C20:D20"/>
    <mergeCell ref="C15:D15"/>
    <mergeCell ref="C16:D16"/>
    <mergeCell ref="A9:B9"/>
    <mergeCell ref="A10:B10"/>
    <mergeCell ref="C9:D9"/>
    <mergeCell ref="C12:D12"/>
    <mergeCell ref="G11:H11"/>
    <mergeCell ref="G12:H12"/>
    <mergeCell ref="E12:F12"/>
    <mergeCell ref="C11:D11"/>
    <mergeCell ref="E9:F9"/>
    <mergeCell ref="E10:F10"/>
    <mergeCell ref="A13:B13"/>
    <mergeCell ref="A11:B11"/>
    <mergeCell ref="A12:B12"/>
    <mergeCell ref="A20:B20"/>
    <mergeCell ref="A21:B21"/>
    <mergeCell ref="G9:H9"/>
    <mergeCell ref="G10:H10"/>
    <mergeCell ref="A16:B16"/>
    <mergeCell ref="A14:B14"/>
    <mergeCell ref="A18:B18"/>
    <mergeCell ref="E23:F23"/>
    <mergeCell ref="C19:D19"/>
    <mergeCell ref="E11:F11"/>
    <mergeCell ref="C25:D25"/>
    <mergeCell ref="E22:F22"/>
    <mergeCell ref="E16:F16"/>
    <mergeCell ref="C13:D13"/>
    <mergeCell ref="E13:F13"/>
    <mergeCell ref="E14:F14"/>
    <mergeCell ref="C10:D10"/>
    <mergeCell ref="G13:H13"/>
    <mergeCell ref="G14:H14"/>
    <mergeCell ref="G16:H16"/>
    <mergeCell ref="G15:H15"/>
    <mergeCell ref="E15:F15"/>
    <mergeCell ref="G26:H26"/>
    <mergeCell ref="G27:H27"/>
    <mergeCell ref="A25:B25"/>
    <mergeCell ref="A27:B27"/>
    <mergeCell ref="C27:D27"/>
    <mergeCell ref="E28:F28"/>
    <mergeCell ref="C28:D28"/>
    <mergeCell ref="A26:B26"/>
    <mergeCell ref="C26:D26"/>
    <mergeCell ref="A1:H1"/>
    <mergeCell ref="A2:H2"/>
    <mergeCell ref="C69:D69"/>
    <mergeCell ref="G23:H23"/>
    <mergeCell ref="C23:D23"/>
    <mergeCell ref="E25:F25"/>
    <mergeCell ref="E26:F26"/>
    <mergeCell ref="E27:F27"/>
    <mergeCell ref="G28:H28"/>
    <mergeCell ref="G25:H2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:I56"/>
    </sheetView>
  </sheetViews>
  <sheetFormatPr defaultColWidth="9.140625" defaultRowHeight="12.75"/>
  <cols>
    <col min="1" max="1" width="7.57421875" style="0" customWidth="1"/>
    <col min="2" max="3" width="6.28125" style="0" customWidth="1"/>
    <col min="4" max="4" width="9.421875" style="0" customWidth="1"/>
    <col min="5" max="5" width="7.28125" style="0" customWidth="1"/>
    <col min="6" max="6" width="7.421875" style="0" customWidth="1"/>
    <col min="9" max="9" width="18.28125" style="0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Volenice</cp:lastModifiedBy>
  <cp:lastPrinted>2022-06-02T05:50:40Z</cp:lastPrinted>
  <dcterms:created xsi:type="dcterms:W3CDTF">1997-01-24T11:07:25Z</dcterms:created>
  <dcterms:modified xsi:type="dcterms:W3CDTF">2022-06-02T08:52:43Z</dcterms:modified>
  <cp:category/>
  <cp:version/>
  <cp:contentType/>
  <cp:contentStatus/>
</cp:coreProperties>
</file>