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dnotící zpráva" sheetId="1" r:id="rId1"/>
  </sheets>
  <definedNames/>
  <calcPr fullCalcOnLoad="1"/>
</workbook>
</file>

<file path=xl/sharedStrings.xml><?xml version="1.0" encoding="utf-8"?>
<sst xmlns="http://schemas.openxmlformats.org/spreadsheetml/2006/main" count="153" uniqueCount="107">
  <si>
    <t xml:space="preserve">Podkladem pro vypracování číselné části "zprávy" jsou roční účetní a finanční výkazy, doplněné 
o stručné, ale výstižné zhodnocení ostatních oblastí, které z účetních výkazů nelze zjistit. </t>
  </si>
  <si>
    <t>1. Souhrnné výsledky finančního hospodaření, dosažené v příjmové a výdajové části rozpočtu
 v hodnoceném roce v porovnání s výsledky roku předcházejícího.</t>
  </si>
  <si>
    <t>Ukazatel rozpočtu                      v tis. Kč</t>
  </si>
  <si>
    <t>Rozdíl skutečnosti          2016-2015</t>
  </si>
  <si>
    <t>% plnění 2016/2015</t>
  </si>
  <si>
    <t>upr. rozpočet</t>
  </si>
  <si>
    <t>skutečnost</t>
  </si>
  <si>
    <t>Nekonsolidované příjmy</t>
  </si>
  <si>
    <t>Příjmy po konsolidaci</t>
  </si>
  <si>
    <t>Nekonsolidované výdaje</t>
  </si>
  <si>
    <t>Výdaje po konsolidaci</t>
  </si>
  <si>
    <t>Financování - třída 8</t>
  </si>
  <si>
    <t>Saldo-HV před konsolidací</t>
  </si>
  <si>
    <t>Saldo-HV po konsolidací</t>
  </si>
  <si>
    <t>V průběhu roku 2016 byla zapojena třída 8 – financování a to z důvodu splácení úvěru na akce</t>
  </si>
  <si>
    <t xml:space="preserve">„Zajištění energetických úspor budovy I.stuně ZŠ Volenice“ a „Zajištění energetických úspor budovy </t>
  </si>
  <si>
    <t>II.stupně a tělocvičny ZŠ Volenice“</t>
  </si>
  <si>
    <t xml:space="preserve">2. Provedená rozpočtová opatření v průběhu roku. </t>
  </si>
  <si>
    <t>Počet provedených rozpočtových opatření :  13</t>
  </si>
  <si>
    <t>Rozdíl mezi schváleným a upraveným rozpočtem v příjmech 4 001 468,22 Kč a výdajích 3 093 276,48 Kč</t>
  </si>
  <si>
    <t>3. Zhodnocení rozpočtových výsledků po konsolidaci (přebytku; v případě schodku vysvětlit důvody jeho vzniku, stav peněžních prostředků).</t>
  </si>
  <si>
    <t>z toho na ZBÚ Kč 3 014 327,81  -  KB</t>
  </si>
  <si>
    <t>4. Zapojení mimorozpočtových zdrojů (úvěry, půjčky, výpomoci, prostředky fondů), porovnání jejich výše 
s předchozími roky a jejich podíl na celkových výsledcích.</t>
  </si>
  <si>
    <t>5. Tvorba vlastních příjmů po konsolidaci a rozhodujících položek v meziročním porovnání.</t>
  </si>
  <si>
    <t>Vlastní příjmy po konsolidaci v tis. Kč</t>
  </si>
  <si>
    <t>Daňové</t>
  </si>
  <si>
    <t>Vlastní nedaňové</t>
  </si>
  <si>
    <t>Vlastní kapitálové</t>
  </si>
  <si>
    <t>Celkem vlastní příjmy</t>
  </si>
  <si>
    <t xml:space="preserve">6. Srovnání dynamiky příjmů obce po konsolidaci s rokem minulým. </t>
  </si>
  <si>
    <t>Ukazatel rozpočtu po konsolidaci v tis. Kč</t>
  </si>
  <si>
    <t>Vlastní příjmy celkem</t>
  </si>
  <si>
    <t>Neinvest. dotace celkem</t>
  </si>
  <si>
    <t>Investiční dotace celkem</t>
  </si>
  <si>
    <t>Ostatní, jiné příjmy celkem</t>
  </si>
  <si>
    <t>Celkem příjmy po konsolid.</t>
  </si>
  <si>
    <t>7. Přehled dotací poskytnutých od jiných rozpočtů a ze státních fondů</t>
  </si>
  <si>
    <t>Přehled dotací ze státního rozpočtu podle účelů v roce 2016</t>
  </si>
  <si>
    <t>v Kč</t>
  </si>
  <si>
    <t>UZ</t>
  </si>
  <si>
    <t>Označení účelové dotace</t>
  </si>
  <si>
    <t>Přiděleno</t>
  </si>
  <si>
    <t>Vyčerpáno</t>
  </si>
  <si>
    <t>Rozdíl</t>
  </si>
  <si>
    <t>X</t>
  </si>
  <si>
    <t>Celkem ze státního rozpočtu v Kč</t>
  </si>
  <si>
    <t>Přehled dotací přidělených od Jihočeského kraje podle účelů v roce 2016</t>
  </si>
  <si>
    <t>Celkem z rozpočtu Jihočeského kraje v Kč</t>
  </si>
  <si>
    <t>Přehled dotací přidělených od státních fondů podle účelů v roce 2016</t>
  </si>
  <si>
    <t>Celkem ze státních fondů v Kč</t>
  </si>
  <si>
    <t xml:space="preserve">8. Využití prostředků přidělených z rozpočtů jednotlivých kapitol státního rozpočtu, ze státních fondů 
a z rozpočtu kraje. </t>
  </si>
  <si>
    <t>9. Analýza výdajové stránky rozpočtu zvlášť za běžné a kapitálové výdaje.</t>
  </si>
  <si>
    <t>Běžné výdaje celkem</t>
  </si>
  <si>
    <t>Kapitálové výdaje celkem</t>
  </si>
  <si>
    <t>Analýza kapitálových výdajů</t>
  </si>
  <si>
    <t>Položka</t>
  </si>
  <si>
    <t>Kapitálový výdaj</t>
  </si>
  <si>
    <t>rozdíl</t>
  </si>
  <si>
    <t xml:space="preserve">10. Podrobná informace o čerpání prostředků poskytnutých na řešení následků živelních katastrof 
a mimořádných situací, včetně převodu nevyčerpaných účelových prostředků do roku následujícího. </t>
  </si>
  <si>
    <t xml:space="preserve">11. Rozbor hospodaření zřizovaných příspěvkových organizací sumarizovaných dle odvětví. 
Podíl příspěvkových organizací hospodařících v hodnoceném roce se ziskem či hospodařících se ztrátou 
na celkovém počtu příspěvkových organizací, včetně komentáře k řešení ztrátovosti. </t>
  </si>
  <si>
    <t>Odvětví</t>
  </si>
  <si>
    <t xml:space="preserve">Počet ziskových </t>
  </si>
  <si>
    <t>Celkový zisk v Kč</t>
  </si>
  <si>
    <t>Počet ztrátových</t>
  </si>
  <si>
    <t>Celková ztráta v Kč</t>
  </si>
  <si>
    <t>Školství</t>
  </si>
  <si>
    <t>Kultura</t>
  </si>
  <si>
    <t>Zdravotnic.</t>
  </si>
  <si>
    <t>Sociální</t>
  </si>
  <si>
    <t>Ostatní</t>
  </si>
  <si>
    <t>Celkem</t>
  </si>
  <si>
    <t xml:space="preserve">12. Významné výkyvy v hospodaření v průběhu hodnoceného roku. </t>
  </si>
  <si>
    <t xml:space="preserve">Zůstatek na všech účtech celkem </t>
  </si>
  <si>
    <t>Kč</t>
  </si>
  <si>
    <t xml:space="preserve">Ostatní – ČS  </t>
  </si>
  <si>
    <t xml:space="preserve">                - ČNB </t>
  </si>
  <si>
    <t xml:space="preserve">Použití rezervního fondu, fondu sociálních potřeb, rozvoje bydlení, dalšího fondu </t>
  </si>
  <si>
    <t xml:space="preserve"> - obec nemá žádný fond</t>
  </si>
  <si>
    <t xml:space="preserve">Použití úvěrů: </t>
  </si>
  <si>
    <t>ČS a.s.</t>
  </si>
  <si>
    <t>4 281 440,- Kč</t>
  </si>
  <si>
    <t>akce: "Zajištění energetických úspor budovy II.stupně a tělocvičny ZŠ Volenice"</t>
  </si>
  <si>
    <t>splácen v období 1/2015 - 11/2028</t>
  </si>
  <si>
    <t>Zůstatek celkového úvěrového zatízení k 31.12.2016:</t>
  </si>
  <si>
    <t>Půjčky ani návratné výpomoce obec Volenice v roce 2016 neměla.</t>
  </si>
  <si>
    <t>Dotace na volby  10/2016</t>
  </si>
  <si>
    <t>Dotace pro SDH Volenice</t>
  </si>
  <si>
    <t>Dotace na VPP od Úřadu práce</t>
  </si>
  <si>
    <t>Neinvestiční dotace JSDH JK</t>
  </si>
  <si>
    <t>Výměna výplní v bytovém domě čp.111</t>
  </si>
  <si>
    <t>Zajištění energ.úspor budovy II.stupně ZŠ Volenice</t>
  </si>
  <si>
    <t>Finanční prostředky přidělené obci ze stántího rozpočtu i z rozpočtu kraje byly využity v souladu se stanovenými podmínkami, příjmy i výdaje byly označeny UZ.</t>
  </si>
  <si>
    <t>poř. dlouhodobého hm.m.</t>
  </si>
  <si>
    <t>Objem poskytnutých dotací 0,-- Kč</t>
  </si>
  <si>
    <t>Použito na následující účely 0,-- Kč</t>
  </si>
  <si>
    <t xml:space="preserve">Obec Volenice v roce 2016 nečerpala žádné prostředky na řešení následků živelních katastrof a </t>
  </si>
  <si>
    <t>mimořádných situací.</t>
  </si>
  <si>
    <t>Zpracovala:</t>
  </si>
  <si>
    <t>Zemenová Eva, dne 30.1.2017</t>
  </si>
  <si>
    <t>Odsouhlasil:</t>
  </si>
  <si>
    <t>Karel Papež, dne 30.1.2017</t>
  </si>
  <si>
    <t>………………………..</t>
  </si>
  <si>
    <t>inv.transfery PO</t>
  </si>
  <si>
    <t xml:space="preserve">Změny rozpočtu byly způsobeny především přijatými dotacemi, které se odrazily v příjmech       </t>
  </si>
  <si>
    <t>i ve výdajích.</t>
  </si>
  <si>
    <t xml:space="preserve">Hodnotící zpráva za rok 2016 pro vypracování podkladů k návrhu státního závěrečného účtu"               za obec – Volenice, IČO: 00397342 </t>
  </si>
  <si>
    <t>Vzhledem k rozpočtovým opatřením, které jsou prováděny v průběhu roku, nejsou v hospodaření obce žádné významné odchylky od schváleného rozpočtu. Poskytnuté dotace nám pomáhají řešit řadu problémů, protože obec by nebyla sama schopna financovat potřebné opravy obecního majetku.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</si>
</sst>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09">
      <selection activeCell="H136" sqref="H136"/>
    </sheetView>
  </sheetViews>
  <sheetFormatPr defaultColWidth="9.140625" defaultRowHeight="15"/>
  <cols>
    <col min="1" max="1" width="10.00390625" style="1" customWidth="1"/>
    <col min="2" max="2" width="13.00390625" style="1" customWidth="1"/>
    <col min="3" max="3" width="11.421875" style="1" customWidth="1"/>
    <col min="4" max="4" width="11.28125" style="1" customWidth="1"/>
    <col min="5" max="5" width="11.421875" style="1" customWidth="1"/>
    <col min="6" max="6" width="11.28125" style="1" customWidth="1"/>
    <col min="7" max="7" width="10.8515625" style="1" customWidth="1"/>
    <col min="8" max="8" width="11.8515625" style="1" customWidth="1"/>
    <col min="9" max="9" width="10.00390625" style="1" customWidth="1"/>
    <col min="10" max="16384" width="9.140625" style="1" customWidth="1"/>
  </cols>
  <sheetData>
    <row r="1" spans="1:9" ht="29.25" customHeight="1">
      <c r="A1" s="24" t="s">
        <v>105</v>
      </c>
      <c r="B1" s="24"/>
      <c r="C1" s="24"/>
      <c r="D1" s="24"/>
      <c r="E1" s="24"/>
      <c r="F1" s="24"/>
      <c r="G1" s="24"/>
      <c r="H1" s="24"/>
      <c r="I1" s="2"/>
    </row>
    <row r="3" spans="1:9" ht="29.25" customHeight="1">
      <c r="A3" s="25" t="s">
        <v>0</v>
      </c>
      <c r="B3" s="25"/>
      <c r="C3" s="25"/>
      <c r="D3" s="25"/>
      <c r="E3" s="25"/>
      <c r="F3" s="25"/>
      <c r="G3" s="25"/>
      <c r="H3" s="25"/>
      <c r="I3" s="3"/>
    </row>
    <row r="5" spans="1:9" ht="29.25" customHeight="1">
      <c r="A5" s="26" t="s">
        <v>1</v>
      </c>
      <c r="B5" s="26"/>
      <c r="C5" s="26"/>
      <c r="D5" s="26"/>
      <c r="E5" s="26"/>
      <c r="F5" s="26"/>
      <c r="G5" s="26"/>
      <c r="H5" s="26"/>
      <c r="I5" s="4"/>
    </row>
    <row r="6" spans="1:9" ht="15" customHeight="1">
      <c r="A6" s="21" t="s">
        <v>2</v>
      </c>
      <c r="B6" s="21"/>
      <c r="C6" s="18">
        <v>2015</v>
      </c>
      <c r="D6" s="18"/>
      <c r="E6" s="18">
        <v>2016</v>
      </c>
      <c r="F6" s="18"/>
      <c r="G6" s="21" t="s">
        <v>3</v>
      </c>
      <c r="H6" s="21" t="s">
        <v>4</v>
      </c>
      <c r="I6" s="7"/>
    </row>
    <row r="7" spans="1:9" ht="30" customHeight="1">
      <c r="A7" s="21"/>
      <c r="B7" s="21"/>
      <c r="C7" s="6" t="s">
        <v>5</v>
      </c>
      <c r="D7" s="6" t="s">
        <v>6</v>
      </c>
      <c r="E7" s="6" t="s">
        <v>5</v>
      </c>
      <c r="F7" s="6" t="s">
        <v>6</v>
      </c>
      <c r="G7" s="21"/>
      <c r="H7" s="21"/>
      <c r="I7" s="7"/>
    </row>
    <row r="8" spans="1:9" ht="16.5" customHeight="1">
      <c r="A8" s="17" t="s">
        <v>7</v>
      </c>
      <c r="B8" s="17"/>
      <c r="C8" s="8">
        <v>15520</v>
      </c>
      <c r="D8" s="8">
        <v>15068</v>
      </c>
      <c r="E8" s="8">
        <v>11169</v>
      </c>
      <c r="F8" s="8">
        <v>11133</v>
      </c>
      <c r="G8" s="8">
        <f aca="true" t="shared" si="0" ref="G8:G14">F8-D8</f>
        <v>-3935</v>
      </c>
      <c r="H8" s="8">
        <f aca="true" t="shared" si="1" ref="H8:H14">F8/D8*100</f>
        <v>73.88505441996284</v>
      </c>
      <c r="I8" s="7"/>
    </row>
    <row r="9" spans="1:9" ht="16.5" customHeight="1">
      <c r="A9" s="17" t="s">
        <v>8</v>
      </c>
      <c r="B9" s="17"/>
      <c r="C9" s="8">
        <v>14520</v>
      </c>
      <c r="D9" s="8">
        <v>14068</v>
      </c>
      <c r="E9" s="8">
        <v>10026</v>
      </c>
      <c r="F9" s="8">
        <v>9990</v>
      </c>
      <c r="G9" s="8">
        <f t="shared" si="0"/>
        <v>-4078</v>
      </c>
      <c r="H9" s="8">
        <f t="shared" si="1"/>
        <v>71.01222632925789</v>
      </c>
      <c r="I9" s="7"/>
    </row>
    <row r="10" spans="1:9" ht="16.5" customHeight="1">
      <c r="A10" s="17" t="s">
        <v>9</v>
      </c>
      <c r="B10" s="17"/>
      <c r="C10" s="8">
        <v>14053</v>
      </c>
      <c r="D10" s="8">
        <v>12973</v>
      </c>
      <c r="E10" s="8">
        <v>11016</v>
      </c>
      <c r="F10" s="8">
        <v>9707</v>
      </c>
      <c r="G10" s="8">
        <f t="shared" si="0"/>
        <v>-3266</v>
      </c>
      <c r="H10" s="8">
        <f t="shared" si="1"/>
        <v>74.82463578200878</v>
      </c>
      <c r="I10" s="7"/>
    </row>
    <row r="11" spans="1:9" ht="16.5" customHeight="1">
      <c r="A11" s="17" t="s">
        <v>10</v>
      </c>
      <c r="B11" s="17"/>
      <c r="C11" s="8">
        <v>13053</v>
      </c>
      <c r="D11" s="8">
        <v>11973</v>
      </c>
      <c r="E11" s="8">
        <v>9873</v>
      </c>
      <c r="F11" s="8">
        <v>8564</v>
      </c>
      <c r="G11" s="8">
        <f t="shared" si="0"/>
        <v>-3409</v>
      </c>
      <c r="H11" s="8">
        <f t="shared" si="1"/>
        <v>71.52760377516077</v>
      </c>
      <c r="I11" s="7"/>
    </row>
    <row r="12" spans="1:9" ht="16.5" customHeight="1">
      <c r="A12" s="17" t="s">
        <v>11</v>
      </c>
      <c r="B12" s="17"/>
      <c r="C12" s="8">
        <v>-1467</v>
      </c>
      <c r="D12" s="8">
        <v>-2095</v>
      </c>
      <c r="E12" s="8">
        <v>-153</v>
      </c>
      <c r="F12" s="8">
        <v>-1426</v>
      </c>
      <c r="G12" s="8">
        <f t="shared" si="0"/>
        <v>669</v>
      </c>
      <c r="H12" s="8">
        <f t="shared" si="1"/>
        <v>68.06682577565633</v>
      </c>
      <c r="I12" s="7"/>
    </row>
    <row r="13" spans="1:9" ht="16.5" customHeight="1">
      <c r="A13" s="17" t="s">
        <v>12</v>
      </c>
      <c r="B13" s="17"/>
      <c r="C13" s="8">
        <v>-1467</v>
      </c>
      <c r="D13" s="8">
        <v>-2095</v>
      </c>
      <c r="E13" s="8">
        <v>-153</v>
      </c>
      <c r="F13" s="8">
        <v>-1426</v>
      </c>
      <c r="G13" s="8">
        <f t="shared" si="0"/>
        <v>669</v>
      </c>
      <c r="H13" s="8">
        <f t="shared" si="1"/>
        <v>68.06682577565633</v>
      </c>
      <c r="I13" s="7"/>
    </row>
    <row r="14" spans="1:9" ht="16.5" customHeight="1">
      <c r="A14" s="17" t="s">
        <v>13</v>
      </c>
      <c r="B14" s="17"/>
      <c r="C14" s="8">
        <v>1467</v>
      </c>
      <c r="D14" s="8">
        <v>2095</v>
      </c>
      <c r="E14" s="8">
        <v>153</v>
      </c>
      <c r="F14" s="8">
        <v>1426</v>
      </c>
      <c r="G14" s="8">
        <f t="shared" si="0"/>
        <v>-669</v>
      </c>
      <c r="H14" s="8">
        <f t="shared" si="1"/>
        <v>68.06682577565633</v>
      </c>
      <c r="I14" s="7"/>
    </row>
    <row r="15" spans="1:8" ht="20.25" customHeight="1">
      <c r="A15" s="15"/>
      <c r="B15" s="15"/>
      <c r="C15" s="15"/>
      <c r="D15" s="15"/>
      <c r="E15" s="15"/>
      <c r="F15" s="15"/>
      <c r="G15" s="15"/>
      <c r="H15" s="15"/>
    </row>
    <row r="16" spans="1:8" ht="15" customHeight="1">
      <c r="A16" s="15" t="s">
        <v>14</v>
      </c>
      <c r="B16" s="15"/>
      <c r="C16" s="15"/>
      <c r="D16" s="15"/>
      <c r="E16" s="15"/>
      <c r="F16" s="15"/>
      <c r="G16" s="15"/>
      <c r="H16" s="15"/>
    </row>
    <row r="17" spans="1:8" ht="15.75" customHeight="1">
      <c r="A17" s="15" t="s">
        <v>15</v>
      </c>
      <c r="B17" s="15"/>
      <c r="C17" s="15"/>
      <c r="D17" s="15"/>
      <c r="E17" s="15"/>
      <c r="F17" s="15"/>
      <c r="G17" s="15"/>
      <c r="H17" s="15"/>
    </row>
    <row r="18" spans="1:8" ht="15.75" customHeight="1">
      <c r="A18" s="15" t="s">
        <v>16</v>
      </c>
      <c r="B18" s="15"/>
      <c r="C18" s="15"/>
      <c r="D18" s="15"/>
      <c r="E18" s="15"/>
      <c r="F18" s="15"/>
      <c r="G18" s="15"/>
      <c r="H18" s="15"/>
    </row>
    <row r="19" ht="14.25" customHeight="1"/>
    <row r="20" ht="15">
      <c r="A20" s="9" t="s">
        <v>17</v>
      </c>
    </row>
    <row r="21" ht="15">
      <c r="A21" s="1" t="s">
        <v>18</v>
      </c>
    </row>
    <row r="23" ht="15">
      <c r="A23" s="1" t="s">
        <v>19</v>
      </c>
    </row>
    <row r="24" ht="15">
      <c r="A24" s="10"/>
    </row>
    <row r="25" spans="1:8" ht="15">
      <c r="A25" s="23" t="s">
        <v>103</v>
      </c>
      <c r="B25" s="23"/>
      <c r="C25" s="23"/>
      <c r="D25" s="23"/>
      <c r="E25" s="23"/>
      <c r="F25" s="23"/>
      <c r="G25" s="23"/>
      <c r="H25" s="23"/>
    </row>
    <row r="26" spans="1:2" ht="13.5" customHeight="1">
      <c r="A26" s="10" t="s">
        <v>104</v>
      </c>
      <c r="B26" s="10"/>
    </row>
    <row r="27" spans="1:8" ht="29.25" customHeight="1">
      <c r="A27" s="19" t="s">
        <v>20</v>
      </c>
      <c r="B27" s="19"/>
      <c r="C27" s="19"/>
      <c r="D27" s="19"/>
      <c r="E27" s="19"/>
      <c r="F27" s="19"/>
      <c r="G27" s="19"/>
      <c r="H27" s="19"/>
    </row>
    <row r="28" spans="1:8" ht="15">
      <c r="A28"/>
      <c r="B28"/>
      <c r="C28"/>
      <c r="D28"/>
      <c r="E28"/>
      <c r="F28"/>
      <c r="G28"/>
      <c r="H28"/>
    </row>
    <row r="29" spans="1:6" ht="15">
      <c r="A29" s="1" t="s">
        <v>72</v>
      </c>
      <c r="E29" s="14">
        <v>5298711.14</v>
      </c>
      <c r="F29" s="1" t="s">
        <v>73</v>
      </c>
    </row>
    <row r="30" spans="2:6" ht="15">
      <c r="B30" s="1" t="s">
        <v>21</v>
      </c>
      <c r="E30" s="14">
        <v>3014327.81</v>
      </c>
      <c r="F30" s="1" t="s">
        <v>73</v>
      </c>
    </row>
    <row r="31" spans="2:6" ht="15">
      <c r="B31" t="s">
        <v>74</v>
      </c>
      <c r="E31" s="14">
        <v>11273.02</v>
      </c>
      <c r="F31" s="1" t="s">
        <v>73</v>
      </c>
    </row>
    <row r="32" spans="2:6" ht="15">
      <c r="B32" t="s">
        <v>75</v>
      </c>
      <c r="E32" s="14">
        <v>2273110.31</v>
      </c>
      <c r="F32" s="1" t="s">
        <v>73</v>
      </c>
    </row>
    <row r="33" ht="13.5" customHeight="1"/>
    <row r="34" spans="1:8" ht="28.5" customHeight="1">
      <c r="A34" s="19" t="s">
        <v>22</v>
      </c>
      <c r="B34" s="19"/>
      <c r="C34" s="19"/>
      <c r="D34" s="19"/>
      <c r="E34" s="19"/>
      <c r="F34" s="19"/>
      <c r="G34" s="19"/>
      <c r="H34" s="19"/>
    </row>
    <row r="35" spans="1:8" ht="29.25" customHeight="1">
      <c r="A35" s="22" t="s">
        <v>76</v>
      </c>
      <c r="B35" s="22"/>
      <c r="C35" s="22"/>
      <c r="D35" s="22"/>
      <c r="E35" s="22"/>
      <c r="F35" s="22"/>
      <c r="G35" s="22"/>
      <c r="H35" s="22"/>
    </row>
    <row r="36" spans="1:8" ht="15.75" customHeight="1">
      <c r="A36" s="15" t="s">
        <v>77</v>
      </c>
      <c r="B36" s="15"/>
      <c r="C36" s="15"/>
      <c r="D36" s="15"/>
      <c r="E36" s="15"/>
      <c r="F36" s="15"/>
      <c r="G36" s="15"/>
      <c r="H36" s="15"/>
    </row>
    <row r="37" ht="15">
      <c r="A37" s="1" t="s">
        <v>78</v>
      </c>
    </row>
    <row r="38" spans="2:3" ht="15">
      <c r="B38" s="1" t="s">
        <v>79</v>
      </c>
      <c r="C38" s="1" t="s">
        <v>80</v>
      </c>
    </row>
    <row r="39" ht="15">
      <c r="C39" s="1" t="s">
        <v>81</v>
      </c>
    </row>
    <row r="40" ht="15">
      <c r="C40" s="1" t="s">
        <v>82</v>
      </c>
    </row>
    <row r="42" spans="1:5" ht="15">
      <c r="A42" s="1" t="s">
        <v>83</v>
      </c>
      <c r="E42" s="1" t="s">
        <v>80</v>
      </c>
    </row>
    <row r="43" ht="15">
      <c r="A43" s="10" t="s">
        <v>84</v>
      </c>
    </row>
    <row r="44" ht="21.75" customHeight="1"/>
    <row r="45" ht="15">
      <c r="A45" s="9" t="s">
        <v>23</v>
      </c>
    </row>
    <row r="46" spans="1:8" ht="15" customHeight="1">
      <c r="A46" s="21" t="s">
        <v>24</v>
      </c>
      <c r="B46" s="21"/>
      <c r="C46" s="18">
        <v>2015</v>
      </c>
      <c r="D46" s="18"/>
      <c r="E46" s="18">
        <v>2016</v>
      </c>
      <c r="F46" s="18"/>
      <c r="G46" s="21" t="s">
        <v>3</v>
      </c>
      <c r="H46" s="21" t="s">
        <v>4</v>
      </c>
    </row>
    <row r="47" spans="1:8" ht="30" customHeight="1">
      <c r="A47" s="21"/>
      <c r="B47" s="21"/>
      <c r="C47" s="6" t="s">
        <v>5</v>
      </c>
      <c r="D47" s="6" t="s">
        <v>6</v>
      </c>
      <c r="E47" s="6" t="s">
        <v>5</v>
      </c>
      <c r="F47" s="6" t="s">
        <v>6</v>
      </c>
      <c r="G47" s="21"/>
      <c r="H47" s="21"/>
    </row>
    <row r="48" spans="1:8" ht="15">
      <c r="A48" s="17" t="s">
        <v>25</v>
      </c>
      <c r="B48" s="17"/>
      <c r="C48" s="8">
        <v>7645</v>
      </c>
      <c r="D48" s="8">
        <v>7636</v>
      </c>
      <c r="E48" s="8">
        <v>8552</v>
      </c>
      <c r="F48" s="8">
        <v>8528</v>
      </c>
      <c r="G48" s="8">
        <f>F48-D48</f>
        <v>892</v>
      </c>
      <c r="H48" s="8">
        <f>F48/D48*100</f>
        <v>111.68150864326873</v>
      </c>
    </row>
    <row r="49" spans="1:8" ht="15">
      <c r="A49" s="17" t="s">
        <v>26</v>
      </c>
      <c r="B49" s="17"/>
      <c r="C49" s="8">
        <v>1177</v>
      </c>
      <c r="D49" s="8">
        <v>735</v>
      </c>
      <c r="E49" s="8">
        <v>735</v>
      </c>
      <c r="F49" s="8">
        <v>723</v>
      </c>
      <c r="G49" s="8">
        <f>F49-D49</f>
        <v>-12</v>
      </c>
      <c r="H49" s="8">
        <f>F49/D49*100</f>
        <v>98.36734693877551</v>
      </c>
    </row>
    <row r="50" spans="1:8" ht="15">
      <c r="A50" s="17" t="s">
        <v>27</v>
      </c>
      <c r="B50" s="17"/>
      <c r="C50" s="8">
        <v>0</v>
      </c>
      <c r="D50" s="8">
        <v>0</v>
      </c>
      <c r="E50" s="8">
        <v>51</v>
      </c>
      <c r="F50" s="8">
        <v>51</v>
      </c>
      <c r="G50" s="8">
        <f>F50-D50</f>
        <v>51</v>
      </c>
      <c r="H50" s="8"/>
    </row>
    <row r="51" spans="1:8" ht="15">
      <c r="A51" s="17" t="s">
        <v>28</v>
      </c>
      <c r="B51" s="17"/>
      <c r="C51" s="8">
        <v>8822</v>
      </c>
      <c r="D51" s="8">
        <v>8371</v>
      </c>
      <c r="E51" s="8">
        <f>SUM(E48:E50)</f>
        <v>9338</v>
      </c>
      <c r="F51" s="8">
        <f>SUM(F48:F50)</f>
        <v>9302</v>
      </c>
      <c r="G51" s="8">
        <f>F51-D51</f>
        <v>931</v>
      </c>
      <c r="H51" s="8">
        <f>F51/D51*100</f>
        <v>111.12172978138813</v>
      </c>
    </row>
    <row r="52" spans="1:8" ht="29.25" customHeight="1">
      <c r="A52" s="20"/>
      <c r="B52" s="20"/>
      <c r="C52" s="20"/>
      <c r="D52" s="20"/>
      <c r="E52" s="20"/>
      <c r="F52" s="20"/>
      <c r="G52" s="20"/>
      <c r="H52" s="20"/>
    </row>
    <row r="54" ht="15">
      <c r="A54" s="9" t="s">
        <v>29</v>
      </c>
    </row>
    <row r="55" spans="1:8" ht="15" customHeight="1">
      <c r="A55" s="21" t="s">
        <v>30</v>
      </c>
      <c r="B55" s="21"/>
      <c r="C55" s="18">
        <v>2015</v>
      </c>
      <c r="D55" s="18"/>
      <c r="E55" s="18">
        <v>2016</v>
      </c>
      <c r="F55" s="18"/>
      <c r="G55" s="21" t="s">
        <v>3</v>
      </c>
      <c r="H55" s="21" t="s">
        <v>4</v>
      </c>
    </row>
    <row r="56" spans="1:8" ht="29.25" customHeight="1">
      <c r="A56" s="21"/>
      <c r="B56" s="21"/>
      <c r="C56" s="6" t="s">
        <v>5</v>
      </c>
      <c r="D56" s="6" t="s">
        <v>6</v>
      </c>
      <c r="E56" s="6" t="s">
        <v>5</v>
      </c>
      <c r="F56" s="6" t="s">
        <v>6</v>
      </c>
      <c r="G56" s="21"/>
      <c r="H56" s="21"/>
    </row>
    <row r="57" spans="1:8" ht="15">
      <c r="A57" s="17" t="s">
        <v>31</v>
      </c>
      <c r="B57" s="17"/>
      <c r="C57" s="8">
        <v>8822</v>
      </c>
      <c r="D57" s="8">
        <v>8371</v>
      </c>
      <c r="E57" s="8">
        <v>9338</v>
      </c>
      <c r="F57" s="8">
        <v>9302</v>
      </c>
      <c r="G57" s="8">
        <f>F57-D57</f>
        <v>931</v>
      </c>
      <c r="H57" s="8">
        <f>F57/D57*100</f>
        <v>111.12172978138813</v>
      </c>
    </row>
    <row r="58" spans="1:8" ht="15">
      <c r="A58" s="17" t="s">
        <v>32</v>
      </c>
      <c r="B58" s="17"/>
      <c r="C58" s="8">
        <v>2890</v>
      </c>
      <c r="D58" s="8">
        <v>2890</v>
      </c>
      <c r="E58" s="8">
        <v>688</v>
      </c>
      <c r="F58" s="8">
        <v>688</v>
      </c>
      <c r="G58" s="8">
        <f>F58-D58</f>
        <v>-2202</v>
      </c>
      <c r="H58" s="8">
        <f>F58/D58*100</f>
        <v>23.806228373702425</v>
      </c>
    </row>
    <row r="59" spans="1:8" ht="15">
      <c r="A59" s="17" t="s">
        <v>33</v>
      </c>
      <c r="B59" s="17"/>
      <c r="C59" s="8">
        <v>2808</v>
      </c>
      <c r="D59" s="8">
        <v>2808</v>
      </c>
      <c r="E59" s="8">
        <v>0</v>
      </c>
      <c r="F59" s="8">
        <v>0</v>
      </c>
      <c r="G59" s="8">
        <f>F59-D59</f>
        <v>-2808</v>
      </c>
      <c r="H59" s="8"/>
    </row>
    <row r="60" spans="1:8" ht="15">
      <c r="A60" s="17" t="s">
        <v>34</v>
      </c>
      <c r="B60" s="17"/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/>
    </row>
    <row r="61" spans="1:8" ht="15">
      <c r="A61" s="17" t="s">
        <v>35</v>
      </c>
      <c r="B61" s="17"/>
      <c r="C61" s="8">
        <v>14520</v>
      </c>
      <c r="D61" s="8">
        <v>14068</v>
      </c>
      <c r="E61" s="8">
        <f>SUM(E57:E60)</f>
        <v>10026</v>
      </c>
      <c r="F61" s="8">
        <f>SUM(F57:F60)</f>
        <v>9990</v>
      </c>
      <c r="G61" s="8">
        <f>F61-D61</f>
        <v>-4078</v>
      </c>
      <c r="H61" s="8">
        <f>F61/D61*100</f>
        <v>71.01222632925789</v>
      </c>
    </row>
    <row r="62" ht="15">
      <c r="A62" s="10"/>
    </row>
    <row r="63" spans="1:8" ht="15" customHeight="1">
      <c r="A63" s="15"/>
      <c r="B63" s="15"/>
      <c r="C63" s="15"/>
      <c r="D63" s="15"/>
      <c r="E63" s="15"/>
      <c r="F63" s="15"/>
      <c r="G63" s="15"/>
      <c r="H63" s="15"/>
    </row>
    <row r="65" ht="15">
      <c r="A65" s="9" t="s">
        <v>36</v>
      </c>
    </row>
    <row r="66" spans="1:8" ht="15">
      <c r="A66" s="1" t="s">
        <v>37</v>
      </c>
      <c r="H66" s="11" t="s">
        <v>38</v>
      </c>
    </row>
    <row r="67" spans="1:8" ht="15">
      <c r="A67" s="6" t="s">
        <v>39</v>
      </c>
      <c r="B67" s="18" t="s">
        <v>40</v>
      </c>
      <c r="C67" s="18"/>
      <c r="D67" s="18"/>
      <c r="E67" s="18"/>
      <c r="F67" s="6" t="s">
        <v>41</v>
      </c>
      <c r="G67" s="6" t="s">
        <v>42</v>
      </c>
      <c r="H67" s="6" t="s">
        <v>43</v>
      </c>
    </row>
    <row r="68" spans="1:8" ht="15">
      <c r="A68" s="12">
        <v>98193</v>
      </c>
      <c r="B68" s="17" t="s">
        <v>85</v>
      </c>
      <c r="C68" s="17"/>
      <c r="D68" s="17"/>
      <c r="E68" s="17"/>
      <c r="F68" s="8">
        <v>44000</v>
      </c>
      <c r="G68" s="8">
        <v>41399</v>
      </c>
      <c r="H68" s="8">
        <f>F68-G68</f>
        <v>2601</v>
      </c>
    </row>
    <row r="69" spans="1:8" ht="15">
      <c r="A69" s="12">
        <v>14004</v>
      </c>
      <c r="B69" s="17" t="s">
        <v>86</v>
      </c>
      <c r="C69" s="17"/>
      <c r="D69" s="17"/>
      <c r="E69" s="17"/>
      <c r="F69" s="8">
        <v>20228</v>
      </c>
      <c r="G69" s="8">
        <v>20228</v>
      </c>
      <c r="H69" s="8">
        <v>0</v>
      </c>
    </row>
    <row r="70" spans="1:8" ht="15">
      <c r="A70" s="12">
        <v>13013</v>
      </c>
      <c r="B70" s="17" t="s">
        <v>87</v>
      </c>
      <c r="C70" s="17"/>
      <c r="D70" s="17"/>
      <c r="E70" s="17"/>
      <c r="F70" s="8">
        <v>75000</v>
      </c>
      <c r="G70" s="8">
        <v>75000</v>
      </c>
      <c r="H70" s="8">
        <v>0</v>
      </c>
    </row>
    <row r="71" spans="1:8" ht="15">
      <c r="A71" s="12">
        <v>13101</v>
      </c>
      <c r="B71" s="17" t="s">
        <v>87</v>
      </c>
      <c r="C71" s="17"/>
      <c r="D71" s="17"/>
      <c r="E71" s="17"/>
      <c r="F71" s="8">
        <v>56000</v>
      </c>
      <c r="G71" s="8">
        <v>56000</v>
      </c>
      <c r="H71" s="8">
        <v>0</v>
      </c>
    </row>
    <row r="72" spans="1:8" ht="15">
      <c r="A72" s="12"/>
      <c r="B72" s="17"/>
      <c r="C72" s="17"/>
      <c r="D72" s="17"/>
      <c r="E72" s="17"/>
      <c r="F72" s="8"/>
      <c r="G72" s="8"/>
      <c r="H72" s="8"/>
    </row>
    <row r="73" spans="1:8" ht="15">
      <c r="A73" s="6" t="s">
        <v>44</v>
      </c>
      <c r="B73" s="17" t="s">
        <v>45</v>
      </c>
      <c r="C73" s="17"/>
      <c r="D73" s="17"/>
      <c r="E73" s="17"/>
      <c r="F73" s="8">
        <f>SUM(F68:F72)</f>
        <v>195228</v>
      </c>
      <c r="G73" s="8">
        <f>SUM(G68:G72)</f>
        <v>192627</v>
      </c>
      <c r="H73" s="8">
        <f>F73-G73</f>
        <v>2601</v>
      </c>
    </row>
    <row r="75" spans="1:8" ht="15">
      <c r="A75" s="1" t="s">
        <v>46</v>
      </c>
      <c r="H75" s="11" t="s">
        <v>38</v>
      </c>
    </row>
    <row r="76" spans="1:8" ht="15">
      <c r="A76" s="6" t="s">
        <v>39</v>
      </c>
      <c r="B76" s="18" t="s">
        <v>40</v>
      </c>
      <c r="C76" s="18"/>
      <c r="D76" s="18"/>
      <c r="E76" s="18"/>
      <c r="F76" s="6" t="s">
        <v>41</v>
      </c>
      <c r="G76" s="6" t="s">
        <v>42</v>
      </c>
      <c r="H76" s="6" t="s">
        <v>43</v>
      </c>
    </row>
    <row r="77" spans="1:8" ht="15">
      <c r="A77" s="12">
        <v>706</v>
      </c>
      <c r="B77" s="17" t="s">
        <v>88</v>
      </c>
      <c r="C77" s="17"/>
      <c r="D77" s="17"/>
      <c r="E77" s="17"/>
      <c r="F77" s="8">
        <v>21000</v>
      </c>
      <c r="G77" s="8">
        <v>21000</v>
      </c>
      <c r="H77" s="8">
        <v>0</v>
      </c>
    </row>
    <row r="78" spans="1:8" ht="15">
      <c r="A78" s="12">
        <v>710</v>
      </c>
      <c r="B78" s="17" t="s">
        <v>89</v>
      </c>
      <c r="C78" s="17"/>
      <c r="D78" s="17"/>
      <c r="E78" s="17"/>
      <c r="F78" s="8">
        <v>200000</v>
      </c>
      <c r="G78" s="8">
        <v>200000</v>
      </c>
      <c r="H78" s="8">
        <v>0</v>
      </c>
    </row>
    <row r="79" spans="1:8" ht="15">
      <c r="A79" s="12">
        <v>710</v>
      </c>
      <c r="B79" s="17" t="s">
        <v>90</v>
      </c>
      <c r="C79" s="17"/>
      <c r="D79" s="17"/>
      <c r="E79" s="17"/>
      <c r="F79" s="8">
        <v>50000</v>
      </c>
      <c r="G79" s="8">
        <v>50000</v>
      </c>
      <c r="H79" s="8">
        <v>0</v>
      </c>
    </row>
    <row r="80" spans="1:8" ht="15">
      <c r="A80" s="12"/>
      <c r="B80" s="17"/>
      <c r="C80" s="17"/>
      <c r="D80" s="17"/>
      <c r="E80" s="17"/>
      <c r="F80" s="8"/>
      <c r="G80" s="8"/>
      <c r="H80" s="8"/>
    </row>
    <row r="81" spans="1:8" ht="15">
      <c r="A81" s="12"/>
      <c r="B81" s="17"/>
      <c r="C81" s="17"/>
      <c r="D81" s="17"/>
      <c r="E81" s="17"/>
      <c r="F81" s="8"/>
      <c r="G81" s="8"/>
      <c r="H81" s="8"/>
    </row>
    <row r="82" spans="1:8" ht="15">
      <c r="A82" s="6" t="s">
        <v>44</v>
      </c>
      <c r="B82" s="17" t="s">
        <v>47</v>
      </c>
      <c r="C82" s="17"/>
      <c r="D82" s="17"/>
      <c r="E82" s="17"/>
      <c r="F82" s="8">
        <f>SUM(F77:F81)</f>
        <v>271000</v>
      </c>
      <c r="G82" s="8">
        <f>SUM(G77:G81)</f>
        <v>271000</v>
      </c>
      <c r="H82" s="8">
        <v>0</v>
      </c>
    </row>
    <row r="84" spans="1:8" ht="15">
      <c r="A84" s="1" t="s">
        <v>48</v>
      </c>
      <c r="H84" s="11" t="s">
        <v>38</v>
      </c>
    </row>
    <row r="85" spans="1:8" ht="15">
      <c r="A85" s="6" t="s">
        <v>39</v>
      </c>
      <c r="B85" s="18" t="s">
        <v>40</v>
      </c>
      <c r="C85" s="18"/>
      <c r="D85" s="18"/>
      <c r="E85" s="18"/>
      <c r="F85" s="6" t="s">
        <v>41</v>
      </c>
      <c r="G85" s="6" t="s">
        <v>42</v>
      </c>
      <c r="H85" s="6" t="s">
        <v>43</v>
      </c>
    </row>
    <row r="86" spans="1:8" ht="15">
      <c r="A86" s="12"/>
      <c r="B86" s="17"/>
      <c r="C86" s="17"/>
      <c r="D86" s="17"/>
      <c r="E86" s="17"/>
      <c r="F86" s="8"/>
      <c r="G86" s="8"/>
      <c r="H86" s="8"/>
    </row>
    <row r="87" spans="1:8" ht="15">
      <c r="A87" s="12"/>
      <c r="B87" s="17"/>
      <c r="C87" s="17"/>
      <c r="D87" s="17"/>
      <c r="E87" s="17"/>
      <c r="F87" s="8"/>
      <c r="G87" s="8"/>
      <c r="H87" s="8"/>
    </row>
    <row r="88" spans="1:8" ht="15">
      <c r="A88" s="12"/>
      <c r="B88" s="17"/>
      <c r="C88" s="17"/>
      <c r="D88" s="17"/>
      <c r="E88" s="17"/>
      <c r="F88" s="8"/>
      <c r="G88" s="8"/>
      <c r="H88" s="8"/>
    </row>
    <row r="89" spans="1:8" ht="15">
      <c r="A89" s="6" t="s">
        <v>44</v>
      </c>
      <c r="B89" s="17" t="s">
        <v>49</v>
      </c>
      <c r="C89" s="17"/>
      <c r="D89" s="17"/>
      <c r="E89" s="17"/>
      <c r="F89" s="8"/>
      <c r="G89" s="8"/>
      <c r="H89" s="8"/>
    </row>
    <row r="92" spans="1:8" ht="29.25" customHeight="1">
      <c r="A92" s="19" t="s">
        <v>50</v>
      </c>
      <c r="B92" s="19"/>
      <c r="C92" s="19"/>
      <c r="D92" s="19"/>
      <c r="E92" s="19"/>
      <c r="F92" s="19"/>
      <c r="G92" s="19"/>
      <c r="H92" s="19"/>
    </row>
    <row r="93" spans="1:8" ht="44.25" customHeight="1">
      <c r="A93" s="15" t="s">
        <v>91</v>
      </c>
      <c r="B93" s="15"/>
      <c r="C93" s="15"/>
      <c r="D93" s="15"/>
      <c r="E93" s="15"/>
      <c r="F93" s="15"/>
      <c r="G93" s="15"/>
      <c r="H93" s="15"/>
    </row>
    <row r="95" ht="15">
      <c r="A95" s="9" t="s">
        <v>51</v>
      </c>
    </row>
    <row r="96" spans="1:8" ht="15" customHeight="1">
      <c r="A96" s="21" t="s">
        <v>30</v>
      </c>
      <c r="B96" s="21"/>
      <c r="C96" s="18">
        <v>2015</v>
      </c>
      <c r="D96" s="18"/>
      <c r="E96" s="18">
        <v>2016</v>
      </c>
      <c r="F96" s="18"/>
      <c r="G96" s="21" t="s">
        <v>3</v>
      </c>
      <c r="H96" s="21" t="s">
        <v>4</v>
      </c>
    </row>
    <row r="97" spans="1:8" ht="31.5" customHeight="1">
      <c r="A97" s="21"/>
      <c r="B97" s="21"/>
      <c r="C97" s="6" t="s">
        <v>5</v>
      </c>
      <c r="D97" s="6" t="s">
        <v>6</v>
      </c>
      <c r="E97" s="6" t="s">
        <v>5</v>
      </c>
      <c r="F97" s="6" t="s">
        <v>6</v>
      </c>
      <c r="G97" s="21"/>
      <c r="H97" s="21"/>
    </row>
    <row r="98" spans="1:8" ht="15">
      <c r="A98" s="17" t="s">
        <v>52</v>
      </c>
      <c r="B98" s="17"/>
      <c r="C98" s="8">
        <v>10432</v>
      </c>
      <c r="D98" s="8">
        <v>9441</v>
      </c>
      <c r="E98" s="8">
        <v>9641</v>
      </c>
      <c r="F98" s="8">
        <v>8374</v>
      </c>
      <c r="G98" s="8">
        <f>F98-D98</f>
        <v>-1067</v>
      </c>
      <c r="H98" s="8">
        <f>F98/D98*100</f>
        <v>88.69823111958479</v>
      </c>
    </row>
    <row r="99" spans="1:8" ht="15">
      <c r="A99" s="17" t="s">
        <v>53</v>
      </c>
      <c r="B99" s="17"/>
      <c r="C99" s="8">
        <v>3621</v>
      </c>
      <c r="D99" s="8">
        <v>3533</v>
      </c>
      <c r="E99" s="8">
        <v>1375</v>
      </c>
      <c r="F99" s="8">
        <v>1334</v>
      </c>
      <c r="G99" s="8">
        <f>F99-D99</f>
        <v>-2199</v>
      </c>
      <c r="H99" s="8">
        <f>F99/D99*100</f>
        <v>37.75827908293235</v>
      </c>
    </row>
    <row r="100" spans="1:8" ht="8.25" customHeight="1">
      <c r="A100" s="20"/>
      <c r="B100" s="20"/>
      <c r="C100" s="20"/>
      <c r="D100" s="20"/>
      <c r="E100" s="20"/>
      <c r="F100" s="20"/>
      <c r="G100" s="20"/>
      <c r="H100" s="20"/>
    </row>
    <row r="102" spans="1:6" ht="15">
      <c r="A102" s="1" t="s">
        <v>54</v>
      </c>
      <c r="F102" s="11" t="s">
        <v>38</v>
      </c>
    </row>
    <row r="103" spans="1:6" ht="15">
      <c r="A103" s="6" t="s">
        <v>55</v>
      </c>
      <c r="B103" s="18" t="s">
        <v>56</v>
      </c>
      <c r="C103" s="18"/>
      <c r="D103" s="6" t="s">
        <v>5</v>
      </c>
      <c r="E103" s="6" t="s">
        <v>6</v>
      </c>
      <c r="F103" s="6" t="s">
        <v>57</v>
      </c>
    </row>
    <row r="104" spans="1:6" ht="15">
      <c r="A104" s="6">
        <v>61</v>
      </c>
      <c r="B104" s="17" t="s">
        <v>92</v>
      </c>
      <c r="C104" s="17"/>
      <c r="D104" s="8">
        <v>1175</v>
      </c>
      <c r="E104" s="8">
        <v>1173</v>
      </c>
      <c r="F104" s="8">
        <f>D104-E104</f>
        <v>2</v>
      </c>
    </row>
    <row r="105" spans="1:6" ht="15">
      <c r="A105" s="6">
        <v>62</v>
      </c>
      <c r="B105" s="17"/>
      <c r="C105" s="17"/>
      <c r="D105" s="8">
        <v>0</v>
      </c>
      <c r="E105" s="8">
        <v>0</v>
      </c>
      <c r="F105" s="8">
        <f>D105-E105</f>
        <v>0</v>
      </c>
    </row>
    <row r="106" spans="1:6" ht="15">
      <c r="A106" s="6">
        <v>63</v>
      </c>
      <c r="B106" s="17" t="s">
        <v>102</v>
      </c>
      <c r="C106" s="17"/>
      <c r="D106" s="8">
        <v>200</v>
      </c>
      <c r="E106" s="8">
        <v>161</v>
      </c>
      <c r="F106" s="8">
        <f>D106-E106</f>
        <v>39</v>
      </c>
    </row>
    <row r="107" spans="1:6" ht="15">
      <c r="A107" s="6">
        <v>64</v>
      </c>
      <c r="B107" s="17"/>
      <c r="C107" s="17"/>
      <c r="D107" s="8">
        <v>0</v>
      </c>
      <c r="E107" s="8">
        <v>0</v>
      </c>
      <c r="F107" s="8">
        <f>D107-E107</f>
        <v>0</v>
      </c>
    </row>
    <row r="108" spans="1:6" ht="15">
      <c r="A108" s="6" t="s">
        <v>44</v>
      </c>
      <c r="B108" s="18" t="s">
        <v>53</v>
      </c>
      <c r="C108" s="18"/>
      <c r="D108" s="8">
        <f>SUM(D104:D107)</f>
        <v>1375</v>
      </c>
      <c r="E108" s="8">
        <f>SUM(E104:E107)</f>
        <v>1334</v>
      </c>
      <c r="F108" s="8">
        <f>D108-E108</f>
        <v>41</v>
      </c>
    </row>
    <row r="110" spans="1:8" ht="41.25" customHeight="1">
      <c r="A110" s="19" t="s">
        <v>58</v>
      </c>
      <c r="B110" s="19"/>
      <c r="C110" s="19"/>
      <c r="D110" s="19"/>
      <c r="E110" s="19"/>
      <c r="F110" s="19"/>
      <c r="G110" s="19"/>
      <c r="H110" s="19"/>
    </row>
    <row r="111" ht="15">
      <c r="A111" s="1" t="s">
        <v>93</v>
      </c>
    </row>
    <row r="112" ht="15">
      <c r="A112" s="1" t="s">
        <v>94</v>
      </c>
    </row>
    <row r="113" spans="1:8" ht="15">
      <c r="A113" s="10" t="s">
        <v>95</v>
      </c>
      <c r="B113" s="10"/>
      <c r="C113" s="10"/>
      <c r="D113" s="10"/>
      <c r="E113" s="10"/>
      <c r="F113" s="10"/>
      <c r="G113" s="10"/>
      <c r="H113" s="10"/>
    </row>
    <row r="114" spans="1:8" ht="15">
      <c r="A114" s="10" t="s">
        <v>96</v>
      </c>
      <c r="B114" s="10"/>
      <c r="C114" s="10"/>
      <c r="D114" s="10"/>
      <c r="E114" s="10"/>
      <c r="F114" s="10"/>
      <c r="G114" s="10"/>
      <c r="H114" s="10"/>
    </row>
    <row r="115" spans="1:8" ht="44.25" customHeight="1">
      <c r="A115" s="19" t="s">
        <v>59</v>
      </c>
      <c r="B115" s="19"/>
      <c r="C115" s="19"/>
      <c r="D115" s="19"/>
      <c r="E115" s="19"/>
      <c r="F115" s="19"/>
      <c r="G115" s="19"/>
      <c r="H115" s="19"/>
    </row>
    <row r="116" spans="1:7" ht="30">
      <c r="A116" s="6" t="s">
        <v>60</v>
      </c>
      <c r="B116" s="5" t="s">
        <v>61</v>
      </c>
      <c r="C116" s="18" t="s">
        <v>62</v>
      </c>
      <c r="D116" s="18"/>
      <c r="E116" s="5" t="s">
        <v>63</v>
      </c>
      <c r="F116" s="18" t="s">
        <v>64</v>
      </c>
      <c r="G116" s="18"/>
    </row>
    <row r="117" spans="1:7" ht="15">
      <c r="A117" s="12" t="s">
        <v>65</v>
      </c>
      <c r="B117" s="13">
        <v>1</v>
      </c>
      <c r="C117" s="16">
        <v>0</v>
      </c>
      <c r="D117" s="16"/>
      <c r="E117" s="13">
        <v>0</v>
      </c>
      <c r="F117" s="16">
        <v>0</v>
      </c>
      <c r="G117" s="16"/>
    </row>
    <row r="118" spans="1:7" ht="15">
      <c r="A118" s="12" t="s">
        <v>66</v>
      </c>
      <c r="B118" s="13"/>
      <c r="C118" s="16"/>
      <c r="D118" s="16"/>
      <c r="E118" s="13"/>
      <c r="F118" s="16"/>
      <c r="G118" s="16"/>
    </row>
    <row r="119" spans="1:7" ht="15">
      <c r="A119" s="12" t="s">
        <v>67</v>
      </c>
      <c r="B119" s="13"/>
      <c r="C119" s="16"/>
      <c r="D119" s="16"/>
      <c r="E119" s="13"/>
      <c r="F119" s="16"/>
      <c r="G119" s="16"/>
    </row>
    <row r="120" spans="1:7" ht="15">
      <c r="A120" s="12" t="s">
        <v>68</v>
      </c>
      <c r="B120" s="13"/>
      <c r="C120" s="16"/>
      <c r="D120" s="16"/>
      <c r="E120" s="13"/>
      <c r="F120" s="16"/>
      <c r="G120" s="16"/>
    </row>
    <row r="121" spans="1:7" ht="15">
      <c r="A121" s="12" t="s">
        <v>69</v>
      </c>
      <c r="B121" s="13"/>
      <c r="C121" s="16"/>
      <c r="D121" s="16"/>
      <c r="E121" s="13"/>
      <c r="F121" s="16"/>
      <c r="G121" s="16"/>
    </row>
    <row r="122" spans="1:7" ht="15">
      <c r="A122" s="12" t="s">
        <v>70</v>
      </c>
      <c r="B122" s="13">
        <v>1</v>
      </c>
      <c r="C122" s="16">
        <v>0</v>
      </c>
      <c r="D122" s="16"/>
      <c r="E122" s="13">
        <v>0</v>
      </c>
      <c r="F122" s="16">
        <v>0</v>
      </c>
      <c r="G122" s="16"/>
    </row>
    <row r="124" ht="15">
      <c r="A124" s="9" t="s">
        <v>71</v>
      </c>
    </row>
    <row r="125" spans="1:8" ht="59.25" customHeight="1">
      <c r="A125" s="15" t="s">
        <v>106</v>
      </c>
      <c r="B125" s="15"/>
      <c r="C125" s="15"/>
      <c r="D125" s="15"/>
      <c r="E125" s="15"/>
      <c r="F125" s="15"/>
      <c r="G125" s="15"/>
      <c r="H125" s="15"/>
    </row>
    <row r="126" ht="15.75" customHeight="1"/>
    <row r="127" spans="1:6" ht="15">
      <c r="A127" s="1" t="s">
        <v>97</v>
      </c>
      <c r="C127" s="1" t="s">
        <v>98</v>
      </c>
      <c r="F127" s="1" t="s">
        <v>101</v>
      </c>
    </row>
    <row r="129" ht="3" customHeight="1"/>
    <row r="130" ht="15" hidden="1"/>
    <row r="131" spans="1:6" ht="15">
      <c r="A131" s="1" t="s">
        <v>99</v>
      </c>
      <c r="C131" s="1" t="s">
        <v>100</v>
      </c>
      <c r="F131" s="1" t="s">
        <v>101</v>
      </c>
    </row>
  </sheetData>
  <sheetProtection selectLockedCells="1" selectUnlockedCells="1"/>
  <mergeCells count="97">
    <mergeCell ref="A1:H1"/>
    <mergeCell ref="A3:H3"/>
    <mergeCell ref="A5:H5"/>
    <mergeCell ref="A6:B7"/>
    <mergeCell ref="C6:D6"/>
    <mergeCell ref="E6:F6"/>
    <mergeCell ref="G6:G7"/>
    <mergeCell ref="H6:H7"/>
    <mergeCell ref="A8:B8"/>
    <mergeCell ref="A9:B9"/>
    <mergeCell ref="A10:B10"/>
    <mergeCell ref="A11:B11"/>
    <mergeCell ref="A12:B12"/>
    <mergeCell ref="A13:B13"/>
    <mergeCell ref="A14:B14"/>
    <mergeCell ref="A15:H15"/>
    <mergeCell ref="A16:H16"/>
    <mergeCell ref="A17:H17"/>
    <mergeCell ref="A18:H18"/>
    <mergeCell ref="A25:H25"/>
    <mergeCell ref="A27:H27"/>
    <mergeCell ref="A34:H34"/>
    <mergeCell ref="A35:H35"/>
    <mergeCell ref="A46:B47"/>
    <mergeCell ref="C46:D46"/>
    <mergeCell ref="E46:F46"/>
    <mergeCell ref="G46:G47"/>
    <mergeCell ref="H46:H47"/>
    <mergeCell ref="A48:B48"/>
    <mergeCell ref="A49:B49"/>
    <mergeCell ref="A50:B50"/>
    <mergeCell ref="A51:B51"/>
    <mergeCell ref="A52:H52"/>
    <mergeCell ref="A55:B56"/>
    <mergeCell ref="C55:D55"/>
    <mergeCell ref="E55:F55"/>
    <mergeCell ref="G55:G56"/>
    <mergeCell ref="H55:H56"/>
    <mergeCell ref="A57:B57"/>
    <mergeCell ref="A58:B58"/>
    <mergeCell ref="A59:B59"/>
    <mergeCell ref="A60:B60"/>
    <mergeCell ref="A61:B61"/>
    <mergeCell ref="A63:H63"/>
    <mergeCell ref="B67:E67"/>
    <mergeCell ref="B68:E68"/>
    <mergeCell ref="B69:E69"/>
    <mergeCell ref="B70:E70"/>
    <mergeCell ref="B71:E71"/>
    <mergeCell ref="B72:E72"/>
    <mergeCell ref="B73:E73"/>
    <mergeCell ref="B76:E76"/>
    <mergeCell ref="B77:E77"/>
    <mergeCell ref="B78:E78"/>
    <mergeCell ref="B79:E79"/>
    <mergeCell ref="B80:E80"/>
    <mergeCell ref="B81:E81"/>
    <mergeCell ref="B82:E82"/>
    <mergeCell ref="B85:E85"/>
    <mergeCell ref="B86:E86"/>
    <mergeCell ref="B87:E87"/>
    <mergeCell ref="B88:E88"/>
    <mergeCell ref="B89:E89"/>
    <mergeCell ref="A92:H92"/>
    <mergeCell ref="A93:H93"/>
    <mergeCell ref="A96:B97"/>
    <mergeCell ref="C96:D96"/>
    <mergeCell ref="E96:F96"/>
    <mergeCell ref="G96:G97"/>
    <mergeCell ref="H96:H97"/>
    <mergeCell ref="F116:G116"/>
    <mergeCell ref="A98:B98"/>
    <mergeCell ref="A99:B99"/>
    <mergeCell ref="A100:H100"/>
    <mergeCell ref="B103:C103"/>
    <mergeCell ref="B104:C104"/>
    <mergeCell ref="B105:C105"/>
    <mergeCell ref="C118:D118"/>
    <mergeCell ref="F118:G118"/>
    <mergeCell ref="C119:D119"/>
    <mergeCell ref="F119:G119"/>
    <mergeCell ref="B106:C106"/>
    <mergeCell ref="B107:C107"/>
    <mergeCell ref="B108:C108"/>
    <mergeCell ref="A110:H110"/>
    <mergeCell ref="A115:H115"/>
    <mergeCell ref="C116:D116"/>
    <mergeCell ref="A125:H125"/>
    <mergeCell ref="A36:H36"/>
    <mergeCell ref="C120:D120"/>
    <mergeCell ref="F120:G120"/>
    <mergeCell ref="C121:D121"/>
    <mergeCell ref="F121:G121"/>
    <mergeCell ref="C122:D122"/>
    <mergeCell ref="F122:G122"/>
    <mergeCell ref="C117:D117"/>
    <mergeCell ref="F117:G117"/>
  </mergeCells>
  <printOptions/>
  <pageMargins left="0.5902777777777778" right="0.39375" top="0.7083333333333334" bottom="0.708333333333333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cp:lastPrinted>2017-01-30T10:15:37Z</cp:lastPrinted>
  <dcterms:modified xsi:type="dcterms:W3CDTF">2017-01-30T10:17:00Z</dcterms:modified>
  <cp:category/>
  <cp:version/>
  <cp:contentType/>
  <cp:contentStatus/>
</cp:coreProperties>
</file>